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апка\ПЭО\Для Димы\27.07.2021\"/>
    </mc:Choice>
  </mc:AlternateContent>
  <bookViews>
    <workbookView xWindow="0" yWindow="0" windowWidth="28800" windowHeight="12345"/>
  </bookViews>
  <sheets>
    <sheet name="Жезды" sheetId="1" r:id="rId1"/>
  </sheets>
  <definedNames>
    <definedName name="_xlnm.Print_Area" localSheetId="0">Жезды!$A$1:$H$47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K6" i="1"/>
  <c r="K8" i="1" l="1"/>
</calcChain>
</file>

<file path=xl/sharedStrings.xml><?xml version="1.0" encoding="utf-8"?>
<sst xmlns="http://schemas.openxmlformats.org/spreadsheetml/2006/main" count="79" uniqueCount="66">
  <si>
    <t>Форма 5</t>
  </si>
  <si>
    <t>Отчет об исполнении тарифной сметы</t>
  </si>
  <si>
    <t>на услуги подачи воды по магистральным трубопроводам для п.Жезды</t>
  </si>
  <si>
    <t>Отчетный период 1 полугодие 2021 года</t>
  </si>
  <si>
    <t>Индекс ИТС-1</t>
  </si>
  <si>
    <t>Периодичность: полугодовая</t>
  </si>
  <si>
    <t>№№</t>
  </si>
  <si>
    <t xml:space="preserve">Наименование показателей </t>
  </si>
  <si>
    <t>Единица измерения</t>
  </si>
  <si>
    <t>Действующая тарифная смета (корректировка)</t>
  </si>
  <si>
    <t>Фактически сложившиеся показатели</t>
  </si>
  <si>
    <t>Отклонение</t>
  </si>
  <si>
    <t>Причины отклонения</t>
  </si>
  <si>
    <t>тыс. тенге</t>
  </si>
  <si>
    <t>%</t>
  </si>
  <si>
    <t>I</t>
  </si>
  <si>
    <t>Затраты на производство товаров  и предоставление услуг, всего</t>
  </si>
  <si>
    <t>тыс.тенге</t>
  </si>
  <si>
    <t>Материальные затраты  </t>
  </si>
  <si>
    <t>1.1.</t>
  </si>
  <si>
    <t>электроэнергия</t>
  </si>
  <si>
    <t>Увеличение тарифа на закуп электрической энергии</t>
  </si>
  <si>
    <t>Расходы на оплату труда  </t>
  </si>
  <si>
    <t>2.1.</t>
  </si>
  <si>
    <t>заработная плата производственного персонала</t>
  </si>
  <si>
    <t>начисление заработной платы будет производится в соответствии со штатным расписанием предприятия до конца 2021 года. зарплатные налоги и платежи будут начислены в соответствии с законодательством до конца 2021 года</t>
  </si>
  <si>
    <t xml:space="preserve"> </t>
  </si>
  <si>
    <t>2.2.</t>
  </si>
  <si>
    <t>социальный налог</t>
  </si>
  <si>
    <t>2.3.</t>
  </si>
  <si>
    <t>социальное отчисление</t>
  </si>
  <si>
    <t>2.4.</t>
  </si>
  <si>
    <t>ОСМС</t>
  </si>
  <si>
    <t>3</t>
  </si>
  <si>
    <t>Расходы на выплату вознаграждений</t>
  </si>
  <si>
    <t>II</t>
  </si>
  <si>
    <t>Всего затрат на предоставление услуг</t>
  </si>
  <si>
    <t>III</t>
  </si>
  <si>
    <t>Прибыль</t>
  </si>
  <si>
    <t>IV</t>
  </si>
  <si>
    <t>Регулируемая база задействованных активов</t>
  </si>
  <si>
    <t>V</t>
  </si>
  <si>
    <t>Всего доходов</t>
  </si>
  <si>
    <t>VI</t>
  </si>
  <si>
    <t>Объем оказываемых услуг</t>
  </si>
  <si>
    <t>тыс. м3</t>
  </si>
  <si>
    <t>VII</t>
  </si>
  <si>
    <t>Нормативные технические потери</t>
  </si>
  <si>
    <t>VIII</t>
  </si>
  <si>
    <t>Тариф (без НДС)                            </t>
  </si>
  <si>
    <t>тенге/м3</t>
  </si>
  <si>
    <t>Справочно:</t>
  </si>
  <si>
    <t>4</t>
  </si>
  <si>
    <t>Среднесписочная численность персонала</t>
  </si>
  <si>
    <t>человек</t>
  </si>
  <si>
    <t>5</t>
  </si>
  <si>
    <t>Среднемесячная заработная плата</t>
  </si>
  <si>
    <t>тенге</t>
  </si>
  <si>
    <r>
      <t xml:space="preserve">Наименование организации </t>
    </r>
    <r>
      <rPr>
        <u/>
        <sz val="14"/>
        <color theme="1"/>
        <rFont val="Times New Roman"/>
        <family val="1"/>
        <charset val="204"/>
      </rPr>
      <t>ТОО "Сатпаевское предприятие тепловодоснабжения"</t>
    </r>
  </si>
  <si>
    <r>
      <t xml:space="preserve">Адрес </t>
    </r>
    <r>
      <rPr>
        <u/>
        <sz val="14"/>
        <color theme="1"/>
        <rFont val="Times New Roman"/>
        <family val="1"/>
        <charset val="204"/>
      </rPr>
      <t>РК, Карагандинская область, город Сатпаев, ул. Улытауская 93</t>
    </r>
  </si>
  <si>
    <r>
      <t xml:space="preserve">Тел. </t>
    </r>
    <r>
      <rPr>
        <u/>
        <sz val="14"/>
        <color theme="1"/>
        <rFont val="Times New Roman"/>
        <family val="1"/>
        <charset val="204"/>
      </rPr>
      <t>8 (71063) 3-79-44</t>
    </r>
  </si>
  <si>
    <r>
      <t xml:space="preserve">Адрес электронной почты </t>
    </r>
    <r>
      <rPr>
        <u/>
        <sz val="14"/>
        <color theme="1"/>
        <rFont val="Times New Roman"/>
        <family val="1"/>
        <charset val="204"/>
      </rPr>
      <t>yerbol.sagyndyk@gmail.com</t>
    </r>
  </si>
  <si>
    <r>
      <t xml:space="preserve">Фамилия и телефон исполнителя </t>
    </r>
    <r>
      <rPr>
        <u/>
        <sz val="14"/>
        <color theme="1"/>
        <rFont val="Times New Roman"/>
        <family val="1"/>
        <charset val="204"/>
      </rPr>
      <t>Сағындық Е.Ж., 8 (71063) 6-01-03</t>
    </r>
  </si>
  <si>
    <r>
      <t xml:space="preserve">Руководитель </t>
    </r>
    <r>
      <rPr>
        <u/>
        <sz val="14"/>
        <color theme="1"/>
        <rFont val="Times New Roman"/>
        <family val="1"/>
        <charset val="204"/>
      </rPr>
      <t xml:space="preserve">Токимбаев Е,А.                                       </t>
    </r>
  </si>
  <si>
    <t>Дата</t>
  </si>
  <si>
    <t>"___" ________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</si>
</sst>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4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4" fontId="14" fillId="0" borderId="1" xfId="1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left" vertical="center" wrapText="1"/>
    </xf>
    <xf numFmtId="4" fontId="14" fillId="0" borderId="8" xfId="1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0" applyFont="1" applyFill="1"/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0" applyFont="1" applyFill="1"/>
    <xf numFmtId="4" fontId="20" fillId="0" borderId="0" xfId="1" applyNumberFormat="1" applyFont="1" applyFill="1" applyAlignment="1">
      <alignment vertical="center"/>
    </xf>
    <xf numFmtId="0" fontId="20" fillId="0" borderId="0" xfId="1" applyFont="1" applyFill="1" applyAlignment="1">
      <alignment vertical="center"/>
    </xf>
    <xf numFmtId="4" fontId="9" fillId="0" borderId="0" xfId="1" applyNumberFormat="1" applyFont="1" applyFill="1" applyAlignment="1">
      <alignment vertical="center"/>
    </xf>
    <xf numFmtId="4" fontId="9" fillId="0" borderId="0" xfId="1" applyNumberFormat="1" applyFont="1" applyFill="1" applyAlignment="1">
      <alignment horizontal="left" vertical="center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7"/>
  <sheetViews>
    <sheetView tabSelected="1" topLeftCell="A10" zoomScaleSheetLayoutView="40" zoomScalePageLayoutView="80" workbookViewId="0">
      <selection activeCell="D18" sqref="D18:G36"/>
    </sheetView>
  </sheetViews>
  <sheetFormatPr defaultColWidth="9.140625" defaultRowHeight="12.75" x14ac:dyDescent="0.25"/>
  <cols>
    <col min="1" max="1" width="7.7109375" style="10" customWidth="1"/>
    <col min="2" max="2" width="54.7109375" style="5" customWidth="1"/>
    <col min="3" max="3" width="12.7109375" style="5" customWidth="1"/>
    <col min="4" max="4" width="18.7109375" style="5" customWidth="1"/>
    <col min="5" max="5" width="16.7109375" style="5" customWidth="1"/>
    <col min="6" max="6" width="12.140625" style="5" customWidth="1"/>
    <col min="7" max="7" width="10.7109375" style="5" customWidth="1"/>
    <col min="8" max="8" width="56.42578125" style="5" customWidth="1"/>
    <col min="9" max="9" width="9.140625" style="5"/>
    <col min="10" max="11" width="0" style="5" hidden="1" customWidth="1"/>
    <col min="12" max="16384" width="9.140625" style="5"/>
  </cols>
  <sheetData>
    <row r="1" spans="1:11" ht="15.95" customHeight="1" x14ac:dyDescent="0.25">
      <c r="A1" s="1"/>
      <c r="B1" s="2"/>
      <c r="C1" s="2"/>
      <c r="D1" s="3"/>
      <c r="E1" s="3"/>
      <c r="F1" s="3"/>
      <c r="G1" s="4"/>
      <c r="H1" s="4"/>
    </row>
    <row r="2" spans="1:11" ht="15.95" customHeight="1" x14ac:dyDescent="0.25">
      <c r="A2" s="1"/>
      <c r="B2" s="2"/>
      <c r="C2" s="2"/>
      <c r="D2" s="3"/>
      <c r="E2" s="3"/>
      <c r="F2" s="3"/>
      <c r="G2" s="6"/>
      <c r="H2" s="6"/>
    </row>
    <row r="3" spans="1:11" ht="15.95" customHeight="1" x14ac:dyDescent="0.25">
      <c r="A3" s="1"/>
      <c r="B3" s="2"/>
      <c r="C3" s="2"/>
      <c r="D3" s="3"/>
      <c r="E3" s="3"/>
      <c r="F3" s="3"/>
      <c r="G3" s="6"/>
      <c r="H3" s="6"/>
    </row>
    <row r="4" spans="1:11" ht="15.95" customHeight="1" x14ac:dyDescent="0.3">
      <c r="A4" s="1"/>
      <c r="B4" s="2"/>
      <c r="C4" s="2"/>
      <c r="D4" s="3"/>
      <c r="E4" s="3"/>
      <c r="F4" s="3"/>
      <c r="G4" s="7" t="s">
        <v>0</v>
      </c>
      <c r="H4" s="7"/>
    </row>
    <row r="5" spans="1:11" ht="15.95" customHeight="1" x14ac:dyDescent="0.25">
      <c r="A5" s="1"/>
      <c r="B5" s="2"/>
      <c r="C5" s="2"/>
      <c r="D5" s="3"/>
      <c r="E5" s="3"/>
      <c r="F5" s="3"/>
      <c r="G5" s="6"/>
      <c r="H5" s="6"/>
    </row>
    <row r="6" spans="1:11" ht="23.25" customHeight="1" x14ac:dyDescent="0.25">
      <c r="A6" s="8" t="s">
        <v>1</v>
      </c>
      <c r="B6" s="8"/>
      <c r="C6" s="8"/>
      <c r="D6" s="8"/>
      <c r="E6" s="8"/>
      <c r="F6" s="8"/>
      <c r="G6" s="8"/>
      <c r="H6" s="8"/>
      <c r="K6" s="5">
        <f>16.43-13.21</f>
        <v>3.2199999999999989</v>
      </c>
    </row>
    <row r="7" spans="1:11" ht="21" customHeight="1" x14ac:dyDescent="0.25">
      <c r="A7" s="8" t="s">
        <v>2</v>
      </c>
      <c r="B7" s="8"/>
      <c r="C7" s="8"/>
      <c r="D7" s="8"/>
      <c r="E7" s="8"/>
      <c r="F7" s="8"/>
      <c r="G7" s="8"/>
      <c r="H7" s="8"/>
    </row>
    <row r="8" spans="1:11" ht="21" customHeight="1" x14ac:dyDescent="0.25">
      <c r="A8" s="8" t="s">
        <v>3</v>
      </c>
      <c r="B8" s="8"/>
      <c r="C8" s="8"/>
      <c r="D8" s="8"/>
      <c r="E8" s="8"/>
      <c r="F8" s="8"/>
      <c r="G8" s="8"/>
      <c r="H8" s="8"/>
      <c r="J8" s="9">
        <f>D20/13.21</f>
        <v>93.015140045420125</v>
      </c>
      <c r="K8" s="5">
        <f>J8*16.43</f>
        <v>1528.2387509462526</v>
      </c>
    </row>
    <row r="9" spans="1:11" ht="21.95" customHeight="1" x14ac:dyDescent="0.25">
      <c r="J9" s="9">
        <f>J8*1000</f>
        <v>93015.140045420121</v>
      </c>
    </row>
    <row r="10" spans="1:11" ht="21.95" customHeight="1" x14ac:dyDescent="0.25">
      <c r="A10" s="11"/>
      <c r="B10" s="12" t="s">
        <v>4</v>
      </c>
      <c r="C10" s="11"/>
      <c r="D10" s="11"/>
      <c r="E10" s="11"/>
      <c r="F10" s="11"/>
      <c r="G10" s="11"/>
      <c r="H10" s="11"/>
      <c r="J10" s="9"/>
    </row>
    <row r="11" spans="1:11" ht="21.95" customHeight="1" x14ac:dyDescent="0.25">
      <c r="B11" s="12" t="s">
        <v>5</v>
      </c>
    </row>
    <row r="12" spans="1:11" ht="21.9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11" ht="15.75" x14ac:dyDescent="0.25">
      <c r="A13" s="13"/>
      <c r="B13" s="13"/>
      <c r="C13" s="13"/>
      <c r="H13" s="14"/>
    </row>
    <row r="14" spans="1:11" ht="35.1" customHeight="1" x14ac:dyDescent="0.25">
      <c r="A14" s="15" t="s">
        <v>6</v>
      </c>
      <c r="B14" s="16" t="s">
        <v>7</v>
      </c>
      <c r="C14" s="15" t="s">
        <v>8</v>
      </c>
      <c r="D14" s="17" t="s">
        <v>9</v>
      </c>
      <c r="E14" s="18" t="s">
        <v>10</v>
      </c>
      <c r="F14" s="19" t="s">
        <v>11</v>
      </c>
      <c r="G14" s="20"/>
      <c r="H14" s="18" t="s">
        <v>12</v>
      </c>
    </row>
    <row r="15" spans="1:11" s="25" customFormat="1" ht="35.1" customHeight="1" x14ac:dyDescent="0.25">
      <c r="A15" s="21"/>
      <c r="B15" s="21"/>
      <c r="C15" s="21"/>
      <c r="D15" s="22"/>
      <c r="E15" s="18"/>
      <c r="F15" s="23"/>
      <c r="G15" s="24"/>
      <c r="H15" s="18"/>
    </row>
    <row r="16" spans="1:11" s="25" customFormat="1" ht="18" customHeight="1" x14ac:dyDescent="0.25">
      <c r="A16" s="21"/>
      <c r="B16" s="21"/>
      <c r="C16" s="21"/>
      <c r="D16" s="26"/>
      <c r="E16" s="18"/>
      <c r="F16" s="27" t="s">
        <v>13</v>
      </c>
      <c r="G16" s="27" t="s">
        <v>14</v>
      </c>
      <c r="H16" s="18"/>
    </row>
    <row r="17" spans="1:11" ht="15.75" x14ac:dyDescent="0.25">
      <c r="A17" s="28">
        <v>1</v>
      </c>
      <c r="B17" s="29">
        <v>2</v>
      </c>
      <c r="C17" s="29">
        <v>3</v>
      </c>
      <c r="D17" s="30">
        <v>4</v>
      </c>
      <c r="E17" s="31">
        <v>5</v>
      </c>
      <c r="F17" s="31">
        <v>6</v>
      </c>
      <c r="G17" s="31">
        <v>7</v>
      </c>
      <c r="H17" s="31">
        <v>8</v>
      </c>
    </row>
    <row r="18" spans="1:11" s="25" customFormat="1" ht="31.5" x14ac:dyDescent="0.25">
      <c r="A18" s="32" t="s">
        <v>15</v>
      </c>
      <c r="B18" s="33" t="s">
        <v>16</v>
      </c>
      <c r="C18" s="34" t="s">
        <v>17</v>
      </c>
      <c r="D18" s="35">
        <v>4329.29</v>
      </c>
      <c r="E18" s="35">
        <v>3865.8768332999998</v>
      </c>
      <c r="F18" s="35">
        <v>-463.41316670000015</v>
      </c>
      <c r="G18" s="36">
        <v>-10.70413778471759</v>
      </c>
      <c r="H18" s="36"/>
    </row>
    <row r="19" spans="1:11" s="25" customFormat="1" ht="15.75" x14ac:dyDescent="0.25">
      <c r="A19" s="32">
        <v>1</v>
      </c>
      <c r="B19" s="33" t="s">
        <v>18</v>
      </c>
      <c r="C19" s="34" t="s">
        <v>17</v>
      </c>
      <c r="D19" s="37">
        <v>1228.73</v>
      </c>
      <c r="E19" s="36">
        <v>1976.2630336</v>
      </c>
      <c r="F19" s="35">
        <v>747.53303359999995</v>
      </c>
      <c r="G19" s="36">
        <v>60.83785970880502</v>
      </c>
      <c r="H19" s="36"/>
    </row>
    <row r="20" spans="1:11" ht="15.75" x14ac:dyDescent="0.25">
      <c r="A20" s="28" t="s">
        <v>19</v>
      </c>
      <c r="B20" s="38" t="s">
        <v>20</v>
      </c>
      <c r="C20" s="29" t="s">
        <v>17</v>
      </c>
      <c r="D20" s="30">
        <v>1228.73</v>
      </c>
      <c r="E20" s="39">
        <v>1976.2630336</v>
      </c>
      <c r="F20" s="40">
        <v>747.53303359999995</v>
      </c>
      <c r="G20" s="39">
        <v>60.83785970880502</v>
      </c>
      <c r="H20" s="41" t="s">
        <v>21</v>
      </c>
    </row>
    <row r="21" spans="1:11" s="25" customFormat="1" ht="15.75" x14ac:dyDescent="0.25">
      <c r="A21" s="32">
        <v>2</v>
      </c>
      <c r="B21" s="33" t="s">
        <v>22</v>
      </c>
      <c r="C21" s="34" t="s">
        <v>17</v>
      </c>
      <c r="D21" s="35">
        <v>3100.57</v>
      </c>
      <c r="E21" s="35">
        <v>1889.6137996999998</v>
      </c>
      <c r="F21" s="35">
        <v>-1210.9562003000003</v>
      </c>
      <c r="G21" s="36">
        <v>-39.055921985312388</v>
      </c>
      <c r="H21" s="39"/>
    </row>
    <row r="22" spans="1:11" ht="15.75" x14ac:dyDescent="0.25">
      <c r="A22" s="28" t="s">
        <v>23</v>
      </c>
      <c r="B22" s="38" t="s">
        <v>24</v>
      </c>
      <c r="C22" s="29" t="s">
        <v>17</v>
      </c>
      <c r="D22" s="39">
        <v>2821.2550000000001</v>
      </c>
      <c r="E22" s="39">
        <v>1709.6653273999998</v>
      </c>
      <c r="F22" s="40">
        <v>-1111.5896726000003</v>
      </c>
      <c r="G22" s="39">
        <v>-39.400538859479212</v>
      </c>
      <c r="H22" s="42" t="s">
        <v>25</v>
      </c>
      <c r="K22" s="5" t="s">
        <v>26</v>
      </c>
    </row>
    <row r="23" spans="1:11" ht="21" customHeight="1" x14ac:dyDescent="0.25">
      <c r="A23" s="28" t="s">
        <v>27</v>
      </c>
      <c r="B23" s="43" t="s">
        <v>28</v>
      </c>
      <c r="C23" s="44" t="s">
        <v>17</v>
      </c>
      <c r="D23" s="40">
        <v>152.345</v>
      </c>
      <c r="E23" s="40">
        <v>93.661632300000008</v>
      </c>
      <c r="F23" s="40">
        <v>-58.683367699999991</v>
      </c>
      <c r="G23" s="39">
        <v>-38.520048377038954</v>
      </c>
      <c r="H23" s="45"/>
    </row>
    <row r="24" spans="1:11" ht="21" customHeight="1" x14ac:dyDescent="0.25">
      <c r="A24" s="28" t="s">
        <v>29</v>
      </c>
      <c r="B24" s="43" t="s">
        <v>30</v>
      </c>
      <c r="C24" s="44" t="s">
        <v>17</v>
      </c>
      <c r="D24" s="40">
        <v>88.87</v>
      </c>
      <c r="E24" s="40">
        <v>54.046660000000003</v>
      </c>
      <c r="F24" s="40">
        <v>-34.823340000000002</v>
      </c>
      <c r="G24" s="39">
        <v>-39.184584224147635</v>
      </c>
      <c r="H24" s="45"/>
    </row>
    <row r="25" spans="1:11" ht="18" customHeight="1" x14ac:dyDescent="0.25">
      <c r="A25" s="28" t="s">
        <v>31</v>
      </c>
      <c r="B25" s="43" t="s">
        <v>32</v>
      </c>
      <c r="C25" s="44" t="s">
        <v>17</v>
      </c>
      <c r="D25" s="40">
        <v>38.094000000000001</v>
      </c>
      <c r="E25" s="40">
        <v>32.240180000000002</v>
      </c>
      <c r="F25" s="40">
        <v>-5.8538199999999989</v>
      </c>
      <c r="G25" s="39">
        <v>-15.366776920249906</v>
      </c>
      <c r="H25" s="46"/>
    </row>
    <row r="26" spans="1:11" s="25" customFormat="1" ht="16.5" customHeight="1" x14ac:dyDescent="0.25">
      <c r="A26" s="32" t="s">
        <v>33</v>
      </c>
      <c r="B26" s="33" t="s">
        <v>34</v>
      </c>
      <c r="C26" s="34" t="s">
        <v>17</v>
      </c>
      <c r="D26" s="30"/>
      <c r="E26" s="39"/>
      <c r="F26" s="40"/>
      <c r="G26" s="39"/>
      <c r="H26" s="39"/>
    </row>
    <row r="27" spans="1:11" s="25" customFormat="1" ht="15.75" x14ac:dyDescent="0.25">
      <c r="A27" s="32" t="s">
        <v>35</v>
      </c>
      <c r="B27" s="33" t="s">
        <v>36</v>
      </c>
      <c r="C27" s="34" t="s">
        <v>17</v>
      </c>
      <c r="D27" s="35">
        <v>4329.29</v>
      </c>
      <c r="E27" s="35">
        <v>3865.8768332999998</v>
      </c>
      <c r="F27" s="35">
        <v>-463.41316670000015</v>
      </c>
      <c r="G27" s="36">
        <v>-10.70413778471759</v>
      </c>
      <c r="H27" s="39"/>
    </row>
    <row r="28" spans="1:11" s="25" customFormat="1" ht="15.75" x14ac:dyDescent="0.25">
      <c r="A28" s="32" t="s">
        <v>37</v>
      </c>
      <c r="B28" s="33" t="s">
        <v>38</v>
      </c>
      <c r="C28" s="34" t="s">
        <v>17</v>
      </c>
      <c r="D28" s="30"/>
      <c r="E28" s="39"/>
      <c r="F28" s="40"/>
      <c r="G28" s="39"/>
      <c r="H28" s="39"/>
    </row>
    <row r="29" spans="1:11" s="25" customFormat="1" ht="15.75" x14ac:dyDescent="0.25">
      <c r="A29" s="32" t="s">
        <v>39</v>
      </c>
      <c r="B29" s="33" t="s">
        <v>40</v>
      </c>
      <c r="C29" s="34" t="s">
        <v>17</v>
      </c>
      <c r="D29" s="35"/>
      <c r="E29" s="39"/>
      <c r="F29" s="40"/>
      <c r="G29" s="39"/>
      <c r="H29" s="39"/>
    </row>
    <row r="30" spans="1:11" s="25" customFormat="1" ht="15.75" x14ac:dyDescent="0.25">
      <c r="A30" s="32" t="s">
        <v>41</v>
      </c>
      <c r="B30" s="33" t="s">
        <v>42</v>
      </c>
      <c r="C30" s="34" t="s">
        <v>17</v>
      </c>
      <c r="D30" s="35">
        <v>4329.29</v>
      </c>
      <c r="E30" s="36">
        <v>3865.8768332999998</v>
      </c>
      <c r="F30" s="35">
        <v>-463.41316670000015</v>
      </c>
      <c r="G30" s="36">
        <v>-10.70413778471759</v>
      </c>
      <c r="H30" s="39"/>
    </row>
    <row r="31" spans="1:11" s="25" customFormat="1" ht="15.75" customHeight="1" x14ac:dyDescent="0.25">
      <c r="A31" s="47" t="s">
        <v>43</v>
      </c>
      <c r="B31" s="48" t="s">
        <v>44</v>
      </c>
      <c r="C31" s="29" t="s">
        <v>45</v>
      </c>
      <c r="D31" s="30">
        <v>243</v>
      </c>
      <c r="E31" s="39">
        <v>94.25</v>
      </c>
      <c r="F31" s="40">
        <v>-148.75</v>
      </c>
      <c r="G31" s="39">
        <v>-61.213991769547327</v>
      </c>
      <c r="H31" s="49"/>
    </row>
    <row r="32" spans="1:11" s="25" customFormat="1" ht="15.75" x14ac:dyDescent="0.25">
      <c r="A32" s="28" t="s">
        <v>46</v>
      </c>
      <c r="B32" s="50" t="s">
        <v>47</v>
      </c>
      <c r="C32" s="29" t="s">
        <v>14</v>
      </c>
      <c r="D32" s="30">
        <v>27.61</v>
      </c>
      <c r="E32" s="39">
        <v>27.61</v>
      </c>
      <c r="F32" s="40">
        <v>0</v>
      </c>
      <c r="G32" s="39">
        <v>0</v>
      </c>
      <c r="H32" s="39"/>
    </row>
    <row r="33" spans="1:15" s="25" customFormat="1" ht="15.75" x14ac:dyDescent="0.25">
      <c r="A33" s="32" t="s">
        <v>48</v>
      </c>
      <c r="B33" s="33" t="s">
        <v>49</v>
      </c>
      <c r="C33" s="34" t="s">
        <v>50</v>
      </c>
      <c r="D33" s="51">
        <v>17.816008230452674</v>
      </c>
      <c r="E33" s="52">
        <v>41.017260830769231</v>
      </c>
      <c r="F33" s="35">
        <v>23.201252600316558</v>
      </c>
      <c r="G33" s="36">
        <v>130.22699754178916</v>
      </c>
      <c r="H33" s="39"/>
    </row>
    <row r="34" spans="1:15" s="25" customFormat="1" ht="15.75" customHeight="1" x14ac:dyDescent="0.25">
      <c r="A34" s="32"/>
      <c r="B34" s="33" t="s">
        <v>51</v>
      </c>
      <c r="C34" s="34"/>
      <c r="D34" s="53"/>
      <c r="E34" s="36"/>
      <c r="F34" s="40"/>
      <c r="G34" s="39"/>
      <c r="H34" s="36"/>
    </row>
    <row r="35" spans="1:15" s="25" customFormat="1" ht="15.75" customHeight="1" x14ac:dyDescent="0.25">
      <c r="A35" s="32" t="s">
        <v>52</v>
      </c>
      <c r="B35" s="33" t="s">
        <v>53</v>
      </c>
      <c r="C35" s="34" t="s">
        <v>54</v>
      </c>
      <c r="D35" s="54">
        <v>3</v>
      </c>
      <c r="E35" s="55">
        <v>3</v>
      </c>
      <c r="F35" s="35">
        <v>0</v>
      </c>
      <c r="G35" s="36">
        <v>0</v>
      </c>
      <c r="H35" s="36"/>
    </row>
    <row r="36" spans="1:15" s="25" customFormat="1" ht="15.75" customHeight="1" x14ac:dyDescent="0.25">
      <c r="A36" s="32" t="s">
        <v>55</v>
      </c>
      <c r="B36" s="33" t="s">
        <v>56</v>
      </c>
      <c r="C36" s="34" t="s">
        <v>57</v>
      </c>
      <c r="D36" s="56">
        <v>78368.39</v>
      </c>
      <c r="E36" s="56">
        <v>47490.703538888883</v>
      </c>
      <c r="F36" s="35">
        <v>-30877.686461111116</v>
      </c>
      <c r="G36" s="36">
        <v>-39.400690075566331</v>
      </c>
      <c r="H36" s="36"/>
    </row>
    <row r="37" spans="1:15" ht="15.75" x14ac:dyDescent="0.25">
      <c r="B37" s="57"/>
      <c r="C37" s="57"/>
    </row>
    <row r="38" spans="1:15" ht="15.75" x14ac:dyDescent="0.25">
      <c r="B38" s="57"/>
      <c r="C38" s="57"/>
      <c r="E38" s="9"/>
    </row>
    <row r="39" spans="1:15" s="60" customFormat="1" ht="20.100000000000001" customHeight="1" x14ac:dyDescent="0.3">
      <c r="A39" s="58" t="s">
        <v>58</v>
      </c>
      <c r="B39" s="12"/>
      <c r="C39" s="12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60" customFormat="1" ht="20.100000000000001" customHeight="1" x14ac:dyDescent="0.3">
      <c r="A40" s="58" t="s">
        <v>59</v>
      </c>
      <c r="B40" s="61"/>
      <c r="C40" s="1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s="60" customFormat="1" ht="20.100000000000001" customHeight="1" x14ac:dyDescent="0.3">
      <c r="A41" s="58" t="s">
        <v>60</v>
      </c>
      <c r="B41" s="12"/>
      <c r="C41" s="61"/>
      <c r="D41" s="6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s="60" customFormat="1" ht="20.100000000000001" customHeight="1" x14ac:dyDescent="0.3">
      <c r="A42" s="58" t="s">
        <v>61</v>
      </c>
      <c r="C42" s="1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60" customFormat="1" ht="20.100000000000001" customHeight="1" x14ac:dyDescent="0.3">
      <c r="A43" s="58" t="s">
        <v>62</v>
      </c>
      <c r="B43" s="6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s="60" customFormat="1" ht="20.100000000000001" customHeight="1" x14ac:dyDescent="0.3">
      <c r="A44" s="58" t="s">
        <v>63</v>
      </c>
      <c r="B44" s="6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s="66" customFormat="1" ht="20.100000000000001" customHeight="1" x14ac:dyDescent="0.25">
      <c r="A45" s="64"/>
      <c r="B45" s="12"/>
      <c r="C45" s="63"/>
      <c r="D45" s="6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s="60" customFormat="1" ht="20.100000000000001" customHeight="1" x14ac:dyDescent="0.3">
      <c r="A46" s="58" t="s">
        <v>64</v>
      </c>
      <c r="B46" s="12" t="s">
        <v>65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s="12" customFormat="1" ht="20.100000000000001" customHeight="1" x14ac:dyDescent="0.3">
      <c r="A47" s="58"/>
      <c r="D47" s="67"/>
      <c r="E47" s="67"/>
      <c r="F47" s="67"/>
      <c r="G47" s="67"/>
      <c r="H47" s="68"/>
      <c r="I47" s="67"/>
      <c r="J47" s="67"/>
      <c r="K47" s="67"/>
      <c r="L47" s="67"/>
    </row>
  </sheetData>
  <mergeCells count="17">
    <mergeCell ref="H22:H25"/>
    <mergeCell ref="A7:H7"/>
    <mergeCell ref="A8:H8"/>
    <mergeCell ref="A12:H12"/>
    <mergeCell ref="A14:A16"/>
    <mergeCell ref="B14:B16"/>
    <mergeCell ref="C14:C16"/>
    <mergeCell ref="D14:D16"/>
    <mergeCell ref="E14:E16"/>
    <mergeCell ref="F14:G15"/>
    <mergeCell ref="H14:H16"/>
    <mergeCell ref="G1:H1"/>
    <mergeCell ref="G2:H2"/>
    <mergeCell ref="G3:H3"/>
    <mergeCell ref="G4:H4"/>
    <mergeCell ref="G5:H5"/>
    <mergeCell ref="A6:H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9" orientation="landscape" r:id="rId1"/>
  <headerFooter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Жезды</vt:lpstr>
      <vt:lpstr>Жезды!Область_печати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2021-07-27T09:18:02Z</dcterms:created>
  <dcterms:modified xsi:type="dcterms:W3CDTF">2021-07-27T09:18:19Z</dcterms:modified>
</cp:coreProperties>
</file>