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24240" windowHeight="12315" firstSheet="1" activeTab="1"/>
  </bookViews>
  <sheets>
    <sheet name="Приложение 2" sheetId="8" state="hidden" r:id="rId1"/>
    <sheet name="форма 21" sheetId="9" r:id="rId2"/>
    <sheet name="форма 22" sheetId="6" r:id="rId3"/>
    <sheet name="форма 23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</externalReferences>
  <definedNames>
    <definedName name="\0">#N/A</definedName>
    <definedName name="\A">#N/A</definedName>
    <definedName name="\a2">'[1]Cashflow Forecast Port'!$BV$5:$BV$5</definedName>
    <definedName name="\a3">'[2]Constr, Op &amp; Fin Assmp'!#REF!</definedName>
    <definedName name="\a4">'[2]Op Assmp'!#REF!</definedName>
    <definedName name="\a6">#REF!</definedName>
    <definedName name="\B">'[1]Cashflow Forecast Port'!$BV$20:$BV$20</definedName>
    <definedName name="\C">'[1]Cashflow Forecast Port'!$BV$18:$BV$18</definedName>
    <definedName name="\D">'[2]Constr, Op &amp; Fin Assmp'!#REF!</definedName>
    <definedName name="\E">'[1]Cashflow Forecast Port'!$CA$2:$CA$2</definedName>
    <definedName name="\F">'[2]Op Assmp'!#REF!</definedName>
    <definedName name="\G">'[2]Op Assmp'!#REF!</definedName>
    <definedName name="\H">'[2]Op Assmp'!#REF!</definedName>
    <definedName name="\I">'[1]Cashflow Forecast Port'!$BV$7:$BV$7</definedName>
    <definedName name="\J">'[2]Op Assmp'!#REF!</definedName>
    <definedName name="\K">'[2]Op Assmp'!#REF!</definedName>
    <definedName name="\L">'[2]Op Assmp'!#REF!</definedName>
    <definedName name="\M">'[1]Cashflow Forecast Port'!#REF!</definedName>
    <definedName name="\N">'[2]Op Assmp'!#REF!</definedName>
    <definedName name="\O">'[2]Op Assmp'!#REF!</definedName>
    <definedName name="\P">#N/A</definedName>
    <definedName name="\p2">'[1]Cashflow Forecast Port'!$BV$22:$BV$22</definedName>
    <definedName name="\p3">'[2]Constr, Op &amp; Fin Assmp'!$B$575:$B$575</definedName>
    <definedName name="\p4">'[2]Op Assmp'!#REF!</definedName>
    <definedName name="\p6">#REF!</definedName>
    <definedName name="\Q">'[2]Op Assmp'!#REF!</definedName>
    <definedName name="\R">'[1]Cashflow Forecast Port'!$BV$14:$BV$14</definedName>
    <definedName name="\S">'[2]Op Assmp'!#REF!</definedName>
    <definedName name="\X">#REF!</definedName>
    <definedName name="\Y">'[1]Cashflow Forecast Port'!#REF!</definedName>
    <definedName name="\Z">'[1]Cashflow Forecast Port'!$BX$21:$BX$21</definedName>
    <definedName name="\ъхзд">[3]ао!#REF!</definedName>
    <definedName name="_____________________________COS98" hidden="1">{#N/A,#N/A,FALSE,"Aging Summary";#N/A,#N/A,FALSE,"Ratio Analysis";#N/A,#N/A,FALSE,"Test 120 Day Accts";#N/A,#N/A,FALSE,"Tickmarks"}</definedName>
    <definedName name="_______________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___________sal2" hidden="1">{"SALARIOS",#N/A,FALSE,"Hoja3";"SUELDOS EMPLEADOS",#N/A,FALSE,"Hoja4";"SUELDOS EJECUTIVOS",#N/A,FALSE,"Hoja5"}</definedName>
    <definedName name="____________________________COS98" hidden="1">{#N/A,#N/A,FALSE,"Aging Summary";#N/A,#N/A,FALSE,"Ratio Analysis";#N/A,#N/A,FALSE,"Test 120 Day Accts";#N/A,#N/A,FALSE,"Tickmarks"}</definedName>
    <definedName name="______________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__________sal2" hidden="1">{"SALARIOS",#N/A,FALSE,"Hoja3";"SUELDOS EMPLEADOS",#N/A,FALSE,"Hoja4";"SUELDOS EJECUTIVOS",#N/A,FALSE,"Hoja5"}</definedName>
    <definedName name="___________________________COS98" hidden="1">{#N/A,#N/A,FALSE,"Aging Summary";#N/A,#N/A,FALSE,"Ratio Analysis";#N/A,#N/A,FALSE,"Test 120 Day Accts";#N/A,#N/A,FALSE,"Tickmarks"}</definedName>
    <definedName name="_____________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_________sal2" hidden="1">{"SALARIOS",#N/A,FALSE,"Hoja3";"SUELDOS EMPLEADOS",#N/A,FALSE,"Hoja4";"SUELDOS EJECUTIVOS",#N/A,FALSE,"Hoja5"}</definedName>
    <definedName name="__________________________COS98" hidden="1">{#N/A,#N/A,FALSE,"Aging Summary";#N/A,#N/A,FALSE,"Ratio Analysis";#N/A,#N/A,FALSE,"Test 120 Day Accts";#N/A,#N/A,FALSE,"Tickmarks"}</definedName>
    <definedName name="____________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________sal2" hidden="1">{"SALARIOS",#N/A,FALSE,"Hoja3";"SUELDOS EMPLEADOS",#N/A,FALSE,"Hoja4";"SUELDOS EJECUTIVOS",#N/A,FALSE,"Hoja5"}</definedName>
    <definedName name="_________________________COS98" hidden="1">{#N/A,#N/A,FALSE,"Aging Summary";#N/A,#N/A,FALSE,"Ratio Analysis";#N/A,#N/A,FALSE,"Test 120 Day Accts";#N/A,#N/A,FALSE,"Tickmarks"}</definedName>
    <definedName name="___________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_______sal2" hidden="1">{"SALARIOS",#N/A,FALSE,"Hoja3";"SUELDOS EMPLEADOS",#N/A,FALSE,"Hoja4";"SUELDOS EJECUTIVOS",#N/A,FALSE,"Hoja5"}</definedName>
    <definedName name="________________________COS98" hidden="1">{#N/A,#N/A,FALSE,"Aging Summary";#N/A,#N/A,FALSE,"Ratio Analysis";#N/A,#N/A,FALSE,"Test 120 Day Accts";#N/A,#N/A,FALSE,"Tickmarks"}</definedName>
    <definedName name="__________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______sal2" hidden="1">{"SALARIOS",#N/A,FALSE,"Hoja3";"SUELDOS EMPLEADOS",#N/A,FALSE,"Hoja4";"SUELDOS EJECUTIVOS",#N/A,FALSE,"Hoja5"}</definedName>
    <definedName name="_______________________COS98" hidden="1">{#N/A,#N/A,FALSE,"Aging Summary";#N/A,#N/A,FALSE,"Ratio Analysis";#N/A,#N/A,FALSE,"Test 120 Day Accts";#N/A,#N/A,FALSE,"Tickmarks"}</definedName>
    <definedName name="_________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_____sal2" hidden="1">{"SALARIOS",#N/A,FALSE,"Hoja3";"SUELDOS EMPLEADOS",#N/A,FALSE,"Hoja4";"SUELDOS EJECUTIVOS",#N/A,FALSE,"Hoja5"}</definedName>
    <definedName name="______________________COS98" hidden="1">{#N/A,#N/A,FALSE,"Aging Summary";#N/A,#N/A,FALSE,"Ratio Analysis";#N/A,#N/A,FALSE,"Test 120 Day Accts";#N/A,#N/A,FALSE,"Tickmarks"}</definedName>
    <definedName name="________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____sal2" hidden="1">{"SALARIOS",#N/A,FALSE,"Hoja3";"SUELDOS EMPLEADOS",#N/A,FALSE,"Hoja4";"SUELDOS EJECUTIVOS",#N/A,FALSE,"Hoja5"}</definedName>
    <definedName name="_____________________COS98" hidden="1">{#N/A,#N/A,FALSE,"Aging Summary";#N/A,#N/A,FALSE,"Ratio Analysis";#N/A,#N/A,FALSE,"Test 120 Day Accts";#N/A,#N/A,FALSE,"Tickmarks"}</definedName>
    <definedName name="_______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___sal2" hidden="1">{"SALARIOS",#N/A,FALSE,"Hoja3";"SUELDOS EMPLEADOS",#N/A,FALSE,"Hoja4";"SUELDOS EJECUTIVOS",#N/A,FALSE,"Hoja5"}</definedName>
    <definedName name="____________________COS98" hidden="1">{#N/A,#N/A,FALSE,"Aging Summary";#N/A,#N/A,FALSE,"Ratio Analysis";#N/A,#N/A,FALSE,"Test 120 Day Accts";#N/A,#N/A,FALSE,"Tickmarks"}</definedName>
    <definedName name="______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__sal2" hidden="1">{"SALARIOS",#N/A,FALSE,"Hoja3";"SUELDOS EMPLEADOS",#N/A,FALSE,"Hoja4";"SUELDOS EJECUTIVOS",#N/A,FALSE,"Hoja5"}</definedName>
    <definedName name="___________________COS98" hidden="1">{#N/A,#N/A,FALSE,"Aging Summary";#N/A,#N/A,FALSE,"Ratio Analysis";#N/A,#N/A,FALSE,"Test 120 Day Accts";#N/A,#N/A,FALSE,"Tickmarks"}</definedName>
    <definedName name="_____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_sal2" hidden="1">{"SALARIOS",#N/A,FALSE,"Hoja3";"SUELDOS EMPLEADOS",#N/A,FALSE,"Hoja4";"SUELDOS EJECUTIVOS",#N/A,FALSE,"Hoja5"}</definedName>
    <definedName name="__________________COS98" hidden="1">{#N/A,#N/A,FALSE,"Aging Summary";#N/A,#N/A,FALSE,"Ratio Analysis";#N/A,#N/A,FALSE,"Test 120 Day Accts";#N/A,#N/A,FALSE,"Tickmarks"}</definedName>
    <definedName name="____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sal2" hidden="1">{"SALARIOS",#N/A,FALSE,"Hoja3";"SUELDOS EMPLEADOS",#N/A,FALSE,"Hoja4";"SUELDOS EJECUTIVOS",#N/A,FALSE,"Hoja5"}</definedName>
    <definedName name="_________________COS98" hidden="1">{#N/A,#N/A,FALSE,"Aging Summary";#N/A,#N/A,FALSE,"Ratio Analysis";#N/A,#N/A,FALSE,"Test 120 Day Accts";#N/A,#N/A,FALSE,"Tickmarks"}</definedName>
    <definedName name="___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sal2" hidden="1">{"SALARIOS",#N/A,FALSE,"Hoja3";"SUELDOS EMPLEADOS",#N/A,FALSE,"Hoja4";"SUELDOS EJECUTIVOS",#N/A,FALSE,"Hoja5"}</definedName>
    <definedName name="________________COS98" hidden="1">{#N/A,#N/A,FALSE,"Aging Summary";#N/A,#N/A,FALSE,"Ratio Analysis";#N/A,#N/A,FALSE,"Test 120 Day Accts";#N/A,#N/A,FALSE,"Tickmarks"}</definedName>
    <definedName name="__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sal2" hidden="1">{"SALARIOS",#N/A,FALSE,"Hoja3";"SUELDOS EMPLEADOS",#N/A,FALSE,"Hoja4";"SUELDOS EJECUTIVOS",#N/A,FALSE,"Hoja5"}</definedName>
    <definedName name="_______________COS98" hidden="1">{#N/A,#N/A,FALSE,"Aging Summary";#N/A,#N/A,FALSE,"Ratio Analysis";#N/A,#N/A,FALSE,"Test 120 Day Accts";#N/A,#N/A,FALSE,"Tickmarks"}</definedName>
    <definedName name="_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sal2" hidden="1">{"SALARIOS",#N/A,FALSE,"Hoja3";"SUELDOS EMPLEADOS",#N/A,FALSE,"Hoja4";"SUELDOS EJECUTIVOS",#N/A,FALSE,"Hoja5"}</definedName>
    <definedName name="______________COS98" hidden="1">{#N/A,#N/A,FALSE,"Aging Summary";#N/A,#N/A,FALSE,"Ratio Analysis";#N/A,#N/A,FALSE,"Test 120 Day Accts";#N/A,#N/A,FALSE,"Tickmarks"}</definedName>
    <definedName name="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sal2" hidden="1">{"SALARIOS",#N/A,FALSE,"Hoja3";"SUELDOS EMPLEADOS",#N/A,FALSE,"Hoja4";"SUELDOS EJECUTIVOS",#N/A,FALSE,"Hoja5"}</definedName>
    <definedName name="_____________COS98" hidden="1">{#N/A,#N/A,FALSE,"Aging Summary";#N/A,#N/A,FALSE,"Ratio Analysis";#N/A,#N/A,FALSE,"Test 120 Day Accts";#N/A,#N/A,FALSE,"Tickmarks"}</definedName>
    <definedName name="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sal2" hidden="1">{"SALARIOS",#N/A,FALSE,"Hoja3";"SUELDOS EMPLEADOS",#N/A,FALSE,"Hoja4";"SUELDOS EJECUTIVOS",#N/A,FALSE,"Hoja5"}</definedName>
    <definedName name="____________COS98" hidden="1">{#N/A,#N/A,FALSE,"Aging Summary";#N/A,#N/A,FALSE,"Ratio Analysis";#N/A,#N/A,FALSE,"Test 120 Day Accts";#N/A,#N/A,FALSE,"Tickmarks"}</definedName>
    <definedName name="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sal2" hidden="1">{"SALARIOS",#N/A,FALSE,"Hoja3";"SUELDOS EMPLEADOS",#N/A,FALSE,"Hoja4";"SUELDOS EJECUTIVOS",#N/A,FALSE,"Hoja5"}</definedName>
    <definedName name="___________COS98" hidden="1">{#N/A,#N/A,FALSE,"Aging Summary";#N/A,#N/A,FALSE,"Ratio Analysis";#N/A,#N/A,FALSE,"Test 120 Day Accts";#N/A,#N/A,FALSE,"Tickmarks"}</definedName>
    <definedName name="___________ppp2">#N/A</definedName>
    <definedName name="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sal2" hidden="1">{"SALARIOS",#N/A,FALSE,"Hoja3";"SUELDOS EMPLEADOS",#N/A,FALSE,"Hoja4";"SUELDOS EJECUTIVOS",#N/A,FALSE,"Hoja5"}</definedName>
    <definedName name="__________A100000">#REF!</definedName>
    <definedName name="__________ala1">#REF!</definedName>
    <definedName name="__________COS98" hidden="1">{#N/A,#N/A,FALSE,"Aging Summary";#N/A,#N/A,FALSE,"Ratio Analysis";#N/A,#N/A,FALSE,"Test 120 Day Accts";#N/A,#N/A,FALSE,"Tickmarks"}</definedName>
    <definedName name="__________idc1">[2]Drawdown!#REF!</definedName>
    <definedName name="__________idc2">[2]Drawdown!#REF!</definedName>
    <definedName name="__________int1">'[2]Debt Service'!#REF!</definedName>
    <definedName name="__________int2">'[2]Debt Service'!#REF!</definedName>
    <definedName name="__________IPC84">#REF!</definedName>
    <definedName name="__________IRR1">#REF!</definedName>
    <definedName name="__________jan01">#REF!</definedName>
    <definedName name="__________KRD1">[4]Loans!#REF!</definedName>
    <definedName name="__________KRD2">[4]Loans!#REF!</definedName>
    <definedName name="__________MAL1">#REF!</definedName>
    <definedName name="__________new95">#REF!</definedName>
    <definedName name="__________NIL1">'[5]P&amp;L CCI Detail'!$T$54</definedName>
    <definedName name="__________NIL2">'[5]P&amp;L CCI Detail'!$T$61</definedName>
    <definedName name="__________NIL3">'[5]P&amp;L CCI Detail'!$T$76</definedName>
    <definedName name="__________NIL4">'[5]P&amp;L CCI Detail'!$T$84</definedName>
    <definedName name="__________NIL5">'[5]P&amp;L CCI Detail'!$T$94</definedName>
    <definedName name="__________NPV1">#REF!</definedName>
    <definedName name="__________PG1">'[1]Cashflow Forecast Port'!$B$1:$Z$33</definedName>
    <definedName name="__________PG13">#REF!</definedName>
    <definedName name="__________PG15">#REF!</definedName>
    <definedName name="__________PG3">'[1]Cashflow Forecast Port'!$B$42:$Z$71</definedName>
    <definedName name="__________PG4">#REF!</definedName>
    <definedName name="__________PG5">#REF!</definedName>
    <definedName name="__________PG9">#REF!</definedName>
    <definedName name="__________ppp2">#N/A</definedName>
    <definedName name="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sal2" hidden="1">{"SALARIOS",#N/A,FALSE,"Hoja3";"SUELDOS EMPLEADOS",#N/A,FALSE,"Hoja4";"SUELDOS EJECUTIVOS",#N/A,FALSE,"Hoja5"}</definedName>
    <definedName name="__________TAB2">#REF!</definedName>
    <definedName name="__________tax2">'[2]Tax &amp; Depreciation'!$102:$102</definedName>
    <definedName name="__________tax3">[2]Tax!$D$7:$AJ$79</definedName>
    <definedName name="_________A100000">#REF!</definedName>
    <definedName name="_________ala1">#REF!</definedName>
    <definedName name="_________COS98" hidden="1">{#N/A,#N/A,FALSE,"Aging Summary";#N/A,#N/A,FALSE,"Ratio Analysis";#N/A,#N/A,FALSE,"Test 120 Day Accts";#N/A,#N/A,FALSE,"Tickmarks"}</definedName>
    <definedName name="_________idc1">[2]Drawdown!#REF!</definedName>
    <definedName name="_________idc2">[2]Drawdown!#REF!</definedName>
    <definedName name="_________int1">'[2]Debt Service'!#REF!</definedName>
    <definedName name="_________int2">'[2]Debt Service'!#REF!</definedName>
    <definedName name="_________IPC84">#REF!</definedName>
    <definedName name="_________IRR1">#REF!</definedName>
    <definedName name="_________jan01">#REF!</definedName>
    <definedName name="_________KRD1">[4]Loans!#REF!</definedName>
    <definedName name="_________KRD2">[4]Loans!#REF!</definedName>
    <definedName name="_________MAL1">#REF!</definedName>
    <definedName name="_________new95">#REF!</definedName>
    <definedName name="_________NIL1">'[5]P&amp;L CCI Detail'!$T$54</definedName>
    <definedName name="_________NIL2">'[5]P&amp;L CCI Detail'!$T$61</definedName>
    <definedName name="_________NIL3">'[5]P&amp;L CCI Detail'!$T$76</definedName>
    <definedName name="_________NIL4">'[5]P&amp;L CCI Detail'!$T$84</definedName>
    <definedName name="_________NIL5">'[5]P&amp;L CCI Detail'!$T$94</definedName>
    <definedName name="_________NPV1">#REF!</definedName>
    <definedName name="_________PG1">'[1]Cashflow Forecast Port'!$B$1:$Z$33</definedName>
    <definedName name="_________PG13">#REF!</definedName>
    <definedName name="_________PG15">#REF!</definedName>
    <definedName name="_________PG3">'[1]Cashflow Forecast Port'!$B$42:$Z$71</definedName>
    <definedName name="_________PG4">#REF!</definedName>
    <definedName name="_________PG5">#REF!</definedName>
    <definedName name="_________PG9">#REF!</definedName>
    <definedName name="_________ppp2">#N/A</definedName>
    <definedName name="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sal2" hidden="1">{"SALARIOS",#N/A,FALSE,"Hoja3";"SUELDOS EMPLEADOS",#N/A,FALSE,"Hoja4";"SUELDOS EJECUTIVOS",#N/A,FALSE,"Hoja5"}</definedName>
    <definedName name="_________TAB2">#REF!</definedName>
    <definedName name="_________tax2">'[2]Tax &amp; Depreciation'!$102:$102</definedName>
    <definedName name="_________tax3">[2]Tax!$D$7:$AJ$79</definedName>
    <definedName name="________98CONSY">'[6]99 cons YTD'!#REF!</definedName>
    <definedName name="________A100000">#REF!</definedName>
    <definedName name="________a11">[7]ЯНВАРЬ!#REF!</definedName>
    <definedName name="________A70000">'[8]B-4'!#REF!</definedName>
    <definedName name="________A80000">'[8]B-4'!#REF!</definedName>
    <definedName name="________ala1">#REF!</definedName>
    <definedName name="________COS98" hidden="1">{#N/A,#N/A,FALSE,"Aging Summary";#N/A,#N/A,FALSE,"Ratio Analysis";#N/A,#N/A,FALSE,"Test 120 Day Accts";#N/A,#N/A,FALSE,"Tickmarks"}</definedName>
    <definedName name="________idc1">[2]Drawdown!#REF!</definedName>
    <definedName name="________idc2">[2]Drawdown!#REF!</definedName>
    <definedName name="________int1">'[2]Debt Service'!#REF!</definedName>
    <definedName name="________int2">'[2]Debt Service'!#REF!</definedName>
    <definedName name="________IPC84">#REF!</definedName>
    <definedName name="________IRR1">#REF!</definedName>
    <definedName name="________jan01">#REF!</definedName>
    <definedName name="________key2" hidden="1">#REF!</definedName>
    <definedName name="________KRD1">[4]Loans!#REF!</definedName>
    <definedName name="________KRD2">[4]Loans!#REF!</definedName>
    <definedName name="________lab1">'[9]Option 0'!$Q$9</definedName>
    <definedName name="________lab2">'[9]Option 0'!$Q$10</definedName>
    <definedName name="________MAL1">#REF!</definedName>
    <definedName name="________MF2">[10]PDC_Worksheet!$E$65</definedName>
    <definedName name="________n1">[11]Капзатраты!$D$1:$J$1</definedName>
    <definedName name="________new95">#REF!</definedName>
    <definedName name="________NIL1">'[5]P&amp;L CCI Detail'!$T$54</definedName>
    <definedName name="________NIL2">'[5]P&amp;L CCI Detail'!$T$61</definedName>
    <definedName name="________NIL3">'[5]P&amp;L CCI Detail'!$T$76</definedName>
    <definedName name="________NIL4">'[5]P&amp;L CCI Detail'!$T$84</definedName>
    <definedName name="________NIL5">'[5]P&amp;L CCI Detail'!$T$94</definedName>
    <definedName name="________NPV1">#REF!</definedName>
    <definedName name="________PG1">'[1]Cashflow Forecast Port'!$B$1:$Z$33</definedName>
    <definedName name="________PG13">#REF!</definedName>
    <definedName name="________PG15">#REF!</definedName>
    <definedName name="________PG3">'[1]Cashflow Forecast Port'!$B$42:$Z$71</definedName>
    <definedName name="________PG4">#REF!</definedName>
    <definedName name="________PG5">#REF!</definedName>
    <definedName name="________PG9">#REF!</definedName>
    <definedName name="________ppp2">#N/A</definedName>
    <definedName name="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sal2" hidden="1">{"SALARIOS",#N/A,FALSE,"Hoja3";"SUELDOS EMPLEADOS",#N/A,FALSE,"Hoja4";"SUELDOS EJECUTIVOS",#N/A,FALSE,"Hoja5"}</definedName>
    <definedName name="________sul1">#REF!</definedName>
    <definedName name="________TAB2">#REF!</definedName>
    <definedName name="________tax2">'[2]Tax &amp; Depreciation'!$102:$102</definedName>
    <definedName name="________tax3">[2]Tax!$D$7:$AJ$79</definedName>
    <definedName name="________USD2003">'[12]FX rates'!$B$3</definedName>
    <definedName name="________USD2004">'[12]FX rates'!$B$2</definedName>
    <definedName name="________А1">#REF!</definedName>
    <definedName name="_______98CONSY">'[6]99 cons YTD'!#REF!</definedName>
    <definedName name="_______A100000">#REF!</definedName>
    <definedName name="_______a11">[7]ЯНВАРЬ!#REF!</definedName>
    <definedName name="_______A70000">'[8]B-4'!#REF!</definedName>
    <definedName name="_______A80000">'[8]B-4'!#REF!</definedName>
    <definedName name="_______ala1">#REF!</definedName>
    <definedName name="_______COS98" hidden="1">{#N/A,#N/A,FALSE,"Aging Summary";#N/A,#N/A,FALSE,"Ratio Analysis";#N/A,#N/A,FALSE,"Test 120 Day Accts";#N/A,#N/A,FALSE,"Tickmarks"}</definedName>
    <definedName name="_______idc1">[2]Drawdown!#REF!</definedName>
    <definedName name="_______idc2">[2]Drawdown!#REF!</definedName>
    <definedName name="_______int1">'[2]Debt Service'!#REF!</definedName>
    <definedName name="_______int2">'[2]Debt Service'!#REF!</definedName>
    <definedName name="_______IPC84">#REF!</definedName>
    <definedName name="_______IRR1">#REF!</definedName>
    <definedName name="_______jan01">#REF!</definedName>
    <definedName name="_______key2" hidden="1">#REF!</definedName>
    <definedName name="_______KRD1">[13]Loans!#REF!</definedName>
    <definedName name="_______KRD2">[13]Loans!#REF!</definedName>
    <definedName name="_______MAL1">#REF!</definedName>
    <definedName name="_______new95">#REF!</definedName>
    <definedName name="_______NIL1">'[5]P&amp;L CCI Detail'!$T$54</definedName>
    <definedName name="_______NIL2">'[5]P&amp;L CCI Detail'!$T$61</definedName>
    <definedName name="_______NIL3">'[5]P&amp;L CCI Detail'!$T$76</definedName>
    <definedName name="_______NIL4">'[5]P&amp;L CCI Detail'!$T$84</definedName>
    <definedName name="_______NIL5">'[5]P&amp;L CCI Detail'!$T$94</definedName>
    <definedName name="_______NPV1">#REF!</definedName>
    <definedName name="_______PG1">'[1]Cashflow Forecast Port'!$B$1:$Z$33</definedName>
    <definedName name="_______PG13">#REF!</definedName>
    <definedName name="_______PG15">#REF!</definedName>
    <definedName name="_______PG3">'[1]Cashflow Forecast Port'!$B$42:$Z$71</definedName>
    <definedName name="_______PG4">#REF!</definedName>
    <definedName name="_______PG5">#REF!</definedName>
    <definedName name="_______PG9">#REF!</definedName>
    <definedName name="_______ppp2">#N/A</definedName>
    <definedName name="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sal2" hidden="1">{"SALARIOS",#N/A,FALSE,"Hoja3";"SUELDOS EMPLEADOS",#N/A,FALSE,"Hoja4";"SUELDOS EJECUTIVOS",#N/A,FALSE,"Hoja5"}</definedName>
    <definedName name="_______sul1">#REF!</definedName>
    <definedName name="_______TAB2">#REF!</definedName>
    <definedName name="_______tax2">'[2]Tax &amp; Depreciation'!$102:$102</definedName>
    <definedName name="_______tax3">[2]Tax!$D$7:$AJ$79</definedName>
    <definedName name="_______USD2003">'[12]FX rates'!$B$3</definedName>
    <definedName name="_______USD2004">'[12]FX rates'!$B$2</definedName>
    <definedName name="_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98CONSY">'[6]99 cons YTD'!#REF!</definedName>
    <definedName name="______A100000">#REF!</definedName>
    <definedName name="______a11">[7]ЯНВАРЬ!#REF!</definedName>
    <definedName name="______A70000">'[8]B-4'!#REF!</definedName>
    <definedName name="______A80000">'[8]B-4'!#REF!</definedName>
    <definedName name="______ala1">#REF!</definedName>
    <definedName name="______COS98" hidden="1">{#N/A,#N/A,FALSE,"Aging Summary";#N/A,#N/A,FALSE,"Ratio Analysis";#N/A,#N/A,FALSE,"Test 120 Day Accts";#N/A,#N/A,FALSE,"Tickmarks"}</definedName>
    <definedName name="______idc1">[2]Drawdown!#REF!</definedName>
    <definedName name="______idc2">[2]Drawdown!#REF!</definedName>
    <definedName name="______int1">'[2]Debt Service'!#REF!</definedName>
    <definedName name="______int2">'[2]Debt Service'!#REF!</definedName>
    <definedName name="______IPC84">#REF!</definedName>
    <definedName name="______IRR1">#REF!</definedName>
    <definedName name="______jan01">#REF!</definedName>
    <definedName name="______key2" hidden="1">#REF!</definedName>
    <definedName name="______KRD1">[13]Loans!#REF!</definedName>
    <definedName name="______KRD2">[13]Loans!#REF!</definedName>
    <definedName name="______lab1">'[9]Option 0'!$Q$9</definedName>
    <definedName name="______lab2">'[9]Option 0'!$Q$10</definedName>
    <definedName name="______MAL1">#REF!</definedName>
    <definedName name="______MF2">[10]PDC_Worksheet!$E$65</definedName>
    <definedName name="______n1">[11]Капзатраты!$D$1:$J$1</definedName>
    <definedName name="______new95">#REF!</definedName>
    <definedName name="______NIL1">'[5]P&amp;L CCI Detail'!$T$54</definedName>
    <definedName name="______NIL2">'[5]P&amp;L CCI Detail'!$T$61</definedName>
    <definedName name="______NIL3">'[5]P&amp;L CCI Detail'!$T$76</definedName>
    <definedName name="______NIL4">'[5]P&amp;L CCI Detail'!$T$84</definedName>
    <definedName name="______NIL5">'[5]P&amp;L CCI Detail'!$T$94</definedName>
    <definedName name="______NPV1">#REF!</definedName>
    <definedName name="______PG1">'[1]Cashflow Forecast Port'!$B$1:$Z$33</definedName>
    <definedName name="______PG13">#REF!</definedName>
    <definedName name="______PG15">#REF!</definedName>
    <definedName name="______PG3">'[1]Cashflow Forecast Port'!$B$42:$Z$71</definedName>
    <definedName name="______PG4">#REF!</definedName>
    <definedName name="______PG5">#REF!</definedName>
    <definedName name="______PG9">#REF!</definedName>
    <definedName name="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sal2" hidden="1">{"SALARIOS",#N/A,FALSE,"Hoja3";"SUELDOS EMPLEADOS",#N/A,FALSE,"Hoja4";"SUELDOS EJECUTIVOS",#N/A,FALSE,"Hoja5"}</definedName>
    <definedName name="______sul1">#REF!</definedName>
    <definedName name="______TAB2">#REF!</definedName>
    <definedName name="______tax2">'[2]Tax &amp; Depreciation'!$102:$102</definedName>
    <definedName name="______tax3">[2]Tax!$D$7:$AJ$79</definedName>
    <definedName name="______USD2003">'[12]FX rates'!$B$3</definedName>
    <definedName name="______USD2004">'[12]FX rates'!$B$2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98CONSY">'[6]99 cons YTD'!#REF!</definedName>
    <definedName name="_____A100000">#REF!</definedName>
    <definedName name="_____a11">[7]ЯНВАРЬ!#REF!</definedName>
    <definedName name="_____A70000">'[8]B-4'!#REF!</definedName>
    <definedName name="_____A80000">'[8]B-4'!#REF!</definedName>
    <definedName name="_____ala1">#REF!</definedName>
    <definedName name="_____COS98" hidden="1">{#N/A,#N/A,FALSE,"Aging Summary";#N/A,#N/A,FALSE,"Ratio Analysis";#N/A,#N/A,FALSE,"Test 120 Day Accts";#N/A,#N/A,FALSE,"Tickmarks"}</definedName>
    <definedName name="_____idc1">[2]Drawdown!#REF!</definedName>
    <definedName name="_____idc2">[2]Drawdown!#REF!</definedName>
    <definedName name="_____int1">'[2]Debt Service'!#REF!</definedName>
    <definedName name="_____int2">'[2]Debt Service'!#REF!</definedName>
    <definedName name="_____IPC84">#REF!</definedName>
    <definedName name="_____IRR1">#REF!</definedName>
    <definedName name="_____jan01">#REF!</definedName>
    <definedName name="_____key2" hidden="1">#REF!</definedName>
    <definedName name="_____KRD1">[13]Loans!#REF!</definedName>
    <definedName name="_____KRD2">[13]Loans!#REF!</definedName>
    <definedName name="_____MAL1">#REF!</definedName>
    <definedName name="_____new95">#REF!</definedName>
    <definedName name="_____NIL1">'[5]P&amp;L CCI Detail'!$T$54</definedName>
    <definedName name="_____NIL2">'[5]P&amp;L CCI Detail'!$T$61</definedName>
    <definedName name="_____NIL3">'[5]P&amp;L CCI Detail'!$T$76</definedName>
    <definedName name="_____NIL4">'[5]P&amp;L CCI Detail'!$T$84</definedName>
    <definedName name="_____NIL5">'[5]P&amp;L CCI Detail'!$T$94</definedName>
    <definedName name="_____NPV1">#REF!</definedName>
    <definedName name="_____PG1">'[1]Cashflow Forecast Port'!$B$1:$Z$33</definedName>
    <definedName name="_____PG13">#REF!</definedName>
    <definedName name="_____PG15">#REF!</definedName>
    <definedName name="_____PG3">'[1]Cashflow Forecast Port'!$B$42:$Z$71</definedName>
    <definedName name="_____PG4">#REF!</definedName>
    <definedName name="_____PG5">#REF!</definedName>
    <definedName name="_____PG9">#REF!</definedName>
    <definedName name="_____ppp2">#N/A</definedName>
    <definedName name="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sal2" hidden="1">{"SALARIOS",#N/A,FALSE,"Hoja3";"SUELDOS EMPLEADOS",#N/A,FALSE,"Hoja4";"SUELDOS EJECUTIVOS",#N/A,FALSE,"Hoja5"}</definedName>
    <definedName name="_____sul1">#REF!</definedName>
    <definedName name="_____TAB2">#REF!</definedName>
    <definedName name="_____tax2">'[2]Tax &amp; Depreciation'!$A$102:$IV$102</definedName>
    <definedName name="_____tax3">[2]Tax!$D$7:$AJ$79</definedName>
    <definedName name="_____USD2003">'[12]FX rates'!$B$3</definedName>
    <definedName name="_____USD2004">'[12]FX rates'!$B$2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98CONSY">'[6]99 cons YTD'!#REF!</definedName>
    <definedName name="____A100000">#REF!</definedName>
    <definedName name="____a11">[7]ЯНВАРЬ!#REF!</definedName>
    <definedName name="____a6378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70000">'[8]B-4'!#REF!</definedName>
    <definedName name="____A80000">'[8]B-4'!#REF!</definedName>
    <definedName name="____ala1">#REF!</definedName>
    <definedName name="____COS98" hidden="1">{#N/A,#N/A,FALSE,"Aging Summary";#N/A,#N/A,FALSE,"Ratio Analysis";#N/A,#N/A,FALSE,"Test 120 Day Accts";#N/A,#N/A,FALSE,"Tickmarks"}</definedName>
    <definedName name="____g1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gg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ggg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ggg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ggg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idc1">[2]Drawdown!#REF!</definedName>
    <definedName name="____idc2">[2]Drawdown!#REF!</definedName>
    <definedName name="____int1">'[2]Debt Service'!#REF!</definedName>
    <definedName name="____int2">'[2]Debt Service'!#REF!</definedName>
    <definedName name="____IPC84">#REF!</definedName>
    <definedName name="____IRR1">#REF!</definedName>
    <definedName name="____jan01">#REF!</definedName>
    <definedName name="____key2" hidden="1">#REF!</definedName>
    <definedName name="____KRD1">[13]Loans!#REF!</definedName>
    <definedName name="____KRD2">[13]Loans!#REF!</definedName>
    <definedName name="____lab1">'[9]Option 0'!$Q$9</definedName>
    <definedName name="____lab2">'[9]Option 0'!$Q$10</definedName>
    <definedName name="____MAL1">#REF!</definedName>
    <definedName name="____MF2">[10]PDC_Worksheet!$E$65</definedName>
    <definedName name="____n1">[11]Капзатраты!$D$1:$J$1</definedName>
    <definedName name="____new95">#REF!</definedName>
    <definedName name="____NIL1">'[5]P&amp;L CCI Detail'!$T$54</definedName>
    <definedName name="____NIL2">'[5]P&amp;L CCI Detail'!$T$61</definedName>
    <definedName name="____NIL3">'[5]P&amp;L CCI Detail'!$T$76</definedName>
    <definedName name="____NIL4">'[5]P&amp;L CCI Detail'!$T$84</definedName>
    <definedName name="____NIL5">'[5]P&amp;L CCI Detail'!$T$94</definedName>
    <definedName name="____NPV1">#REF!</definedName>
    <definedName name="____PG1">'[1]Cashflow Forecast Port'!$B$1:$Z$33</definedName>
    <definedName name="____PG13">#REF!</definedName>
    <definedName name="____PG15">#REF!</definedName>
    <definedName name="____PG3">'[1]Cashflow Forecast Port'!$B$42:$Z$71</definedName>
    <definedName name="____PG4">#REF!</definedName>
    <definedName name="____PG5">#REF!</definedName>
    <definedName name="____PG9">#REF!</definedName>
    <definedName name="____ppp2">#N/A</definedName>
    <definedName name="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sal2" hidden="1">{"SALARIOS",#N/A,FALSE,"Hoja3";"SUELDOS EMPLEADOS",#N/A,FALSE,"Hoja4";"SUELDOS EJECUTIVOS",#N/A,FALSE,"Hoja5"}</definedName>
    <definedName name="____sul1">#REF!</definedName>
    <definedName name="____TAB2">#REF!</definedName>
    <definedName name="____tax2">'[2]Tax &amp; Depreciation'!$A$102:$IV$102</definedName>
    <definedName name="____tax3">[2]Tax!$D$7:$AJ$79</definedName>
    <definedName name="____tyu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USD2003">'[12]FX rates'!$B$3</definedName>
    <definedName name="____USD2004">'[12]FX rates'!$B$2</definedName>
    <definedName name="____wrn1" hidden="1">{#N/A,#N/A,FALSE,"Aging Summary";#N/A,#N/A,FALSE,"Ratio Analysis";#N/A,#N/A,FALSE,"Test 120 Day Accts";#N/A,#N/A,FALSE,"Tickmarks"}</definedName>
    <definedName name="____z00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0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11" hidden="1">{#VALUE!,#N/A,FALSE,0;#N/A,#N/A,FALSE,0;#N/A,#N/A,FALSE,0;#N/A,#N/A,FALSE,0;#N/A,#N/A,FALSE,0;#N/A,#N/A,FALSE,0;#N/A,#N/A,FALSE,0;#N/A,#N/A,FALSE,0;#N/A,#N/A,FALSE,0;#N/A,#N/A,FALSE,0}</definedName>
    <definedName name="____z1236" hidden="1">{#VALUE!,#N/A,FALSE,0;#N/A,#N/A,FALSE,0;#N/A,#N/A,FALSE,0;#N/A,#N/A,FALSE,0;#N/A,#N/A,FALSE,0;#N/A,#N/A,FALSE,0;#N/A,#N/A,FALSE,0;#N/A,#N/A,FALSE,0;#N/A,#N/A,FALSE,0;#N/A,#N/A,FALSE,0}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2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5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57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5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56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657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6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74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742" hidden="1">{#VALUE!,#N/A,FALSE,0;#N/A,#N/A,FALSE,0;#N/A,#N/A,FALSE,0;#N/A,#N/A,FALSE,0;#N/A,#N/A,FALSE,0;#N/A,#N/A,FALSE,0;#N/A,#N/A,FALSE,0;#N/A,#N/A,FALSE,0;#N/A,#N/A,FALSE,0;#N/A,#N/A,FALSE,0}</definedName>
    <definedName name="____z74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748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7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75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75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789" hidden="1">{#VALUE!,#N/A,FALSE,0;#N/A,#N/A,FALSE,0;#N/A,#N/A,FALSE,0;#N/A,#N/A,FALSE,0;#N/A,#N/A,FALSE,0;#N/A,#N/A,FALSE,0;#N/A,#N/A,FALSE,0;#N/A,#N/A,FALSE,0;#N/A,#N/A,FALSE,0;#N/A,#N/A,FALSE,0}</definedName>
    <definedName name="____z85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85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853" hidden="1">{#VALUE!,#N/A,FALSE,0;#N/A,#N/A,FALSE,0;#N/A,#N/A,FALSE,0;#N/A,#N/A,FALSE,0;#N/A,#N/A,FALSE,0;#N/A,#N/A,FALSE,0;#N/A,#N/A,FALSE,0;#N/A,#N/A,FALSE,0;#N/A,#N/A,FALSE,0;#N/A,#N/A,FALSE,0}</definedName>
    <definedName name="____z85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86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8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896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95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95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9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963" hidden="1">{#VALUE!,#N/A,FALSE,0;#N/A,#N/A,FALSE,0;#N/A,#N/A,FALSE,0;#N/A,#N/A,FALSE,0;#N/A,#N/A,FALSE,0;#N/A,#N/A,FALSE,0;#N/A,#N/A,FALSE,0;#N/A,#N/A,FALSE,0;#N/A,#N/A,FALSE,0;#N/A,#N/A,FALSE,0}</definedName>
    <definedName name="____z98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9875" hidden="1">{#N/A,#N/A,FALSE,"Aging Summary";#N/A,#N/A,FALSE,"Ratio Analysis";#N/A,#N/A,FALSE,"Test 120 Day Accts";#N/A,#N/A,FALSE,"Tickmarks"}</definedName>
    <definedName name="____za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s2" hidden="1">{#VALUE!,#N/A,FALSE,0;#N/A,#N/A,FALSE,0;#N/A,#N/A,FALSE,0;#N/A,#N/A,FALSE,0;#N/A,#N/A,FALSE,0;#N/A,#N/A,FALSE,0;#N/A,#N/A,FALSE,0;#N/A,#N/A,FALSE,0;#N/A,#N/A,FALSE,0;#N/A,#N/A,FALSE,0}</definedName>
    <definedName name="____zz89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98CONSY">'[6]99 cons YTD'!#REF!</definedName>
    <definedName name="___A100000">#REF!</definedName>
    <definedName name="___a11">[7]ЯНВАРЬ!#REF!</definedName>
    <definedName name="___A70000">'[8]B-4'!#REF!</definedName>
    <definedName name="___A80000">'[8]B-4'!#REF!</definedName>
    <definedName name="___ala1">#REF!</definedName>
    <definedName name="___COS98" hidden="1">{#N/A,#N/A,FALSE,"Aging Summary";#N/A,#N/A,FALSE,"Ratio Analysis";#N/A,#N/A,FALSE,"Test 120 Day Accts";#N/A,#N/A,FALSE,"Tickmarks"}</definedName>
    <definedName name="___idc1">[2]Drawdown!#REF!</definedName>
    <definedName name="___idc2">[2]Drawdown!#REF!</definedName>
    <definedName name="___int1">'[2]Debt Service'!#REF!</definedName>
    <definedName name="___int2">'[2]Debt Service'!#REF!</definedName>
    <definedName name="___IPC84">#REF!</definedName>
    <definedName name="___IRR1">#REF!</definedName>
    <definedName name="___jan01">#REF!</definedName>
    <definedName name="___key2" hidden="1">#REF!</definedName>
    <definedName name="___KRD1">[4]Loans!#REF!</definedName>
    <definedName name="___KRD2">[4]Loans!#REF!</definedName>
    <definedName name="___MAL1">#REF!</definedName>
    <definedName name="___new95">#REF!</definedName>
    <definedName name="___NIL1">'[5]P&amp;L CCI Detail'!$T$54</definedName>
    <definedName name="___NIL2">'[5]P&amp;L CCI Detail'!$T$61</definedName>
    <definedName name="___NIL3">'[5]P&amp;L CCI Detail'!$T$76</definedName>
    <definedName name="___NIL4">'[5]P&amp;L CCI Detail'!$T$84</definedName>
    <definedName name="___NIL5">'[5]P&amp;L CCI Detail'!$T$94</definedName>
    <definedName name="___NPV1">#REF!</definedName>
    <definedName name="___PG1">'[1]Cashflow Forecast Port'!$B$1:$Z$33</definedName>
    <definedName name="___PG13">#REF!</definedName>
    <definedName name="___PG15">#REF!</definedName>
    <definedName name="___PG3">'[1]Cashflow Forecast Port'!$B$42:$Z$71</definedName>
    <definedName name="___PG4">#REF!</definedName>
    <definedName name="___PG5">#REF!</definedName>
    <definedName name="___PG9">#REF!</definedName>
    <definedName name="___ppp2">[0]!F_INCOME,[0]!F_BALANCE,[0]!f_free_cash_flow,[0]!f_ratios,[0]!f_valuation</definedName>
    <definedName name="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sal2" hidden="1">{"SALARIOS",#N/A,FALSE,"Hoja3";"SUELDOS EMPLEADOS",#N/A,FALSE,"Hoja4";"SUELDOS EJECUTIVOS",#N/A,FALSE,"Hoja5"}</definedName>
    <definedName name="___sul1">#REF!</definedName>
    <definedName name="___TAB2">#REF!</definedName>
    <definedName name="___tax2">'[2]Tax &amp; Depreciation'!$A$102:$IV$102</definedName>
    <definedName name="___tax3">[2]Tax!$D$7:$AJ$79</definedName>
    <definedName name="___USD2003">'[12]FX rates'!$B$3</definedName>
    <definedName name="___USD2004">'[12]FX rates'!$B$2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АААА" hidden="1">{#N/A,#N/A,FALSE,"Aging Summary";#N/A,#N/A,FALSE,"Ratio Analysis";#N/A,#N/A,FALSE,"Test 120 Day Accts";#N/A,#N/A,FALSE,"Tickmarks"}</definedName>
    <definedName name="___ТЭ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10__123Graph_ACHART_13" hidden="1">[14]Calc!$AD$10:$AD$33</definedName>
    <definedName name="__10__123Graph_ACHART_15" hidden="1">[14]Calc!$AJ$8:$AJ$19</definedName>
    <definedName name="__10__123Graph_ACHART_16" hidden="1">[14]Calc!$AL$8:$AL$21</definedName>
    <definedName name="__100MBFEBO_M">'[1]Cashflow Forecast Port'!#REF!</definedName>
    <definedName name="__101MBJANO_M">'[1]Cashflow Forecast Port'!#REF!</definedName>
    <definedName name="__102MBJULO_M">'[1]Cashflow Forecast Port'!#REF!</definedName>
    <definedName name="__103MBJUNO_M">'[1]Cashflow Forecast Port'!#REF!</definedName>
    <definedName name="__104MBMARO_M">'[1]Cashflow Forecast Port'!#REF!</definedName>
    <definedName name="__105MBMAYO_M">'[1]Cashflow Forecast Port'!#REF!</definedName>
    <definedName name="__106MBNOVO_M">'[1]Cashflow Forecast Port'!#REF!</definedName>
    <definedName name="__107MBSEPO_M">'[1]Cashflow Forecast Port'!#REF!</definedName>
    <definedName name="__108YAAPRO_M">'[1]Cashflow Forecast Port'!#REF!</definedName>
    <definedName name="__109YAAUGO_M">'[1]Cashflow Forecast Port'!#REF!</definedName>
    <definedName name="__11__123Graph_ACHART_14" hidden="1">[14]Calc!$AH$10:$AH$28</definedName>
    <definedName name="__11__123Graph_ACHART_16" hidden="1">[14]Calc!$AL$8:$AL$21</definedName>
    <definedName name="__11__123Graph_ACHART_17" hidden="1">[14]GoEight!$B$115:$B$160</definedName>
    <definedName name="__110YADECO_M">'[1]Cashflow Forecast Port'!#REF!</definedName>
    <definedName name="__111YAFEBO_M">'[1]Cashflow Forecast Port'!#REF!</definedName>
    <definedName name="__112YAJANO_M">'[1]Cashflow Forecast Port'!#REF!</definedName>
    <definedName name="__113YAJULO_M">'[1]Cashflow Forecast Port'!#REF!</definedName>
    <definedName name="__114YAJUNO_M">'[1]Cashflow Forecast Port'!#REF!</definedName>
    <definedName name="__115YAMARO_M">'[1]Cashflow Forecast Port'!#REF!</definedName>
    <definedName name="__116YAMAYO_M">'[1]Cashflow Forecast Port'!#REF!</definedName>
    <definedName name="__117YANOVO_M">'[1]Cashflow Forecast Port'!#REF!</definedName>
    <definedName name="__118YAOCTO_M">'[1]Cashflow Forecast Port'!#REF!</definedName>
    <definedName name="__119YASEPO_M">'[1]Cashflow Forecast Port'!#REF!</definedName>
    <definedName name="__12__123Graph_ACHART_15" hidden="1">[14]Calc!$AJ$8:$AJ$19</definedName>
    <definedName name="__12__123Graph_ACHART_17" hidden="1">[14]GoEight!$B$115:$B$160</definedName>
    <definedName name="__12__123Graph_ACHART_18" hidden="1">[14]GrFour!$B$115:$B$185</definedName>
    <definedName name="__120YBAPRO_M">'[1]Cashflow Forecast Port'!#REF!</definedName>
    <definedName name="__121YBAUGO_M">'[1]Cashflow Forecast Port'!#REF!</definedName>
    <definedName name="__122YBDECO_M">'[1]Cashflow Forecast Port'!#REF!</definedName>
    <definedName name="__123YBFEBO_M">'[1]Cashflow Forecast Port'!#REF!</definedName>
    <definedName name="__124YBJANO_M">'[1]Cashflow Forecast Port'!#REF!</definedName>
    <definedName name="__125YBJULO_M">'[1]Cashflow Forecast Port'!#REF!</definedName>
    <definedName name="__126YBJUNO_M">'[1]Cashflow Forecast Port'!#REF!</definedName>
    <definedName name="__127YBMARO_M">'[1]Cashflow Forecast Port'!#REF!</definedName>
    <definedName name="__128YBMAYO_M">'[1]Cashflow Forecast Port'!#REF!</definedName>
    <definedName name="__129YBNOVO_M">'[1]Cashflow Forecast Port'!#REF!</definedName>
    <definedName name="__13__123Graph_ACHART_16" hidden="1">[14]Calc!$AL$8:$AL$21</definedName>
    <definedName name="__13__123Graph_ACHART_18" hidden="1">[14]GrFour!$B$115:$B$185</definedName>
    <definedName name="__13__123Graph_ACHART_2" hidden="1">[14]Calc!$F$23:$F$58</definedName>
    <definedName name="__130YBOCTO_M">'[1]Cashflow Forecast Port'!#REF!</definedName>
    <definedName name="__131YBSEPO_M">'[1]Cashflow Forecast Port'!#REF!</definedName>
    <definedName name="__14__123Graph_ACHART_17" hidden="1">[14]GoEight!$B$115:$B$160</definedName>
    <definedName name="__14__123Graph_ACHART_2" hidden="1">[14]Calc!$F$23:$F$58</definedName>
    <definedName name="__14__123Graph_ACHART_22" hidden="1">[14]MOne!$B$145:$B$231</definedName>
    <definedName name="__15__123Graph_ACHART_18" hidden="1">[14]GrFour!$B$115:$B$185</definedName>
    <definedName name="__15__123Graph_ACHART_22" hidden="1">[14]MOne!$B$145:$B$231</definedName>
    <definedName name="__15__123Graph_ACHART_23" hidden="1">[14]MTwo!$B$145:$B$232</definedName>
    <definedName name="__16__123Graph_ACHART_2" hidden="1">[14]Calc!$F$23:$F$58</definedName>
    <definedName name="__16__123Graph_ACHART_23" hidden="1">[14]MTwo!$B$145:$B$232</definedName>
    <definedName name="__16__123Graph_ACHART_24" hidden="1">[14]KOne!$B$230:$B$755</definedName>
    <definedName name="__17__123Graph_ACHART_22" hidden="1">[14]MOne!$B$145:$B$231</definedName>
    <definedName name="__17__123Graph_ACHART_24" hidden="1">[14]KOne!$B$230:$B$755</definedName>
    <definedName name="__17__123Graph_ACHART_25" hidden="1">[14]GoSeven!$B$90:$B$125</definedName>
    <definedName name="__18__123Graph_ACHART_23" hidden="1">[14]MTwo!$B$145:$B$232</definedName>
    <definedName name="__18__123Graph_ACHART_25" hidden="1">[14]GoSeven!$B$90:$B$125</definedName>
    <definedName name="__18__123Graph_ACHART_26" hidden="1">[14]GrThree!$B$90:$B$140</definedName>
    <definedName name="__19__123Graph_ACHART_24" hidden="1">[14]KOne!$B$230:$B$755</definedName>
    <definedName name="__19__123Graph_ACHART_26" hidden="1">[14]GrThree!$B$90:$B$140</definedName>
    <definedName name="__19__123Graph_ACHART_27" hidden="1">[14]HTwo!$B$88:$B$130</definedName>
    <definedName name="__1D">'[2]Constr, Op &amp; Fin Assmp'!#REF!</definedName>
    <definedName name="__20__123Graph_ACHART_25" hidden="1">[14]GoSeven!$B$90:$B$125</definedName>
    <definedName name="__20__123Graph_ACHART_27" hidden="1">[14]HTwo!$B$88:$B$130</definedName>
    <definedName name="__20__123Graph_ACHART_28" hidden="1">[14]JOne!$B$86:$B$112</definedName>
    <definedName name="__21__123Graph_ACHART_26" hidden="1">[14]GrThree!$B$90:$B$140</definedName>
    <definedName name="__21__123Graph_ACHART_28" hidden="1">[14]JOne!$B$86:$B$112</definedName>
    <definedName name="__21__123Graph_ACHART_29" hidden="1">[14]JTwo!$B$86:$B$116</definedName>
    <definedName name="__22__123Graph_ACHART_27" hidden="1">[14]HTwo!$B$88:$B$130</definedName>
    <definedName name="__22__123Graph_ACHART_29" hidden="1">[14]JTwo!$B$86:$B$116</definedName>
    <definedName name="__22__123Graph_ACHART_3" hidden="1">[14]Calc!$H$38:$H$107</definedName>
    <definedName name="__23__123Graph_ACHART_28" hidden="1">[14]JOne!$B$86:$B$112</definedName>
    <definedName name="__23__123Graph_ACHART_3" hidden="1">[14]Calc!$H$38:$H$107</definedName>
    <definedName name="__23__123Graph_ACHART_30" hidden="1">[14]HOne!$B$88:$B$130</definedName>
    <definedName name="__24__123Graph_ACHART_29" hidden="1">[14]JTwo!$B$86:$B$116</definedName>
    <definedName name="__24__123Graph_ACHART_30" hidden="1">[14]HOne!$B$88:$B$130</definedName>
    <definedName name="__24__123Graph_ACHART_4" hidden="1">[14]Calc!$L$13:$L$53</definedName>
    <definedName name="__25__123Graph_ACHART_3" hidden="1">[14]Calc!$H$38:$H$107</definedName>
    <definedName name="__25__123Graph_ACHART_4" hidden="1">[14]Calc!$L$13:$L$53</definedName>
    <definedName name="__25__123Graph_ACHART_5" hidden="1">[14]Calc!$N$9:$N$36</definedName>
    <definedName name="__26__123Graph_ACHART_30" hidden="1">[14]HOne!$B$88:$B$130</definedName>
    <definedName name="__26__123Graph_ACHART_5" hidden="1">[14]Calc!$N$9:$N$36</definedName>
    <definedName name="__26__123Graph_ACHART_6" hidden="1">[14]Calc!$P$9:$P$41</definedName>
    <definedName name="__27__123Graph_ACHART_4" hidden="1">[14]Calc!$L$13:$L$53</definedName>
    <definedName name="__27__123Graph_ACHART_6" hidden="1">[14]Calc!$P$9:$P$41</definedName>
    <definedName name="__27__123Graph_ACHART_7" hidden="1">[14]Calc!$R$153:$R$688</definedName>
    <definedName name="__28__123Graph_ACHART_5" hidden="1">[14]Calc!$N$9:$N$36</definedName>
    <definedName name="__28__123Graph_ACHART_7" hidden="1">[14]Calc!$R$153:$R$688</definedName>
    <definedName name="__28__123Graph_ACHART_8" hidden="1">[14]Calc!$T$83:$T$153</definedName>
    <definedName name="__29__123Graph_ACHART_6" hidden="1">[14]Calc!$P$9:$P$41</definedName>
    <definedName name="__29__123Graph_ACHART_8" hidden="1">[14]Calc!$T$83:$T$153</definedName>
    <definedName name="__29__123Graph_ACHART_9" hidden="1">[14]Calc!$V$83:$V$153</definedName>
    <definedName name="__2P">'[1]Cashflow Forecast Port'!$BV$22:$BV$22</definedName>
    <definedName name="__3__123Graph_ACHART_1" hidden="1">[14]Calc!$D$38:$D$83</definedName>
    <definedName name="__30__123Graph_ACHART_7" hidden="1">[14]Calc!$R$153:$R$688</definedName>
    <definedName name="__30__123Graph_ACHART_9" hidden="1">[14]Calc!$V$83:$V$153</definedName>
    <definedName name="__30__123Graph_BCHART_1" hidden="1">[14]Calc!$E$38:$E$83</definedName>
    <definedName name="__31__123Graph_ACHART_8" hidden="1">[14]Calc!$T$83:$T$153</definedName>
    <definedName name="__31__123Graph_BCHART_1" hidden="1">[14]Calc!$E$38:$E$83</definedName>
    <definedName name="__31__123Graph_BCHART_10" hidden="1">[14]Calc!$AC$153:$AC$325</definedName>
    <definedName name="__32__123Graph_ACHART_9" hidden="1">[14]Calc!$V$83:$V$153</definedName>
    <definedName name="__32__123Graph_BCHART_10" hidden="1">[14]Calc!$AC$153:$AC$325</definedName>
    <definedName name="__32__123Graph_BCHART_11" hidden="1">[14]Calc!$AA$153:$AA$315</definedName>
    <definedName name="__33__123Graph_BCHART_1" hidden="1">[14]Calc!$E$38:$E$83</definedName>
    <definedName name="__33__123Graph_BCHART_11" hidden="1">[14]Calc!$AA$153:$AA$315</definedName>
    <definedName name="__33__123Graph_BCHART_12" hidden="1">[14]Calc!$Y$153:$Y$313</definedName>
    <definedName name="__34__123Graph_BCHART_10" hidden="1">[14]Calc!$AC$153:$AC$325</definedName>
    <definedName name="__34__123Graph_BCHART_12" hidden="1">[14]Calc!$Y$153:$Y$313</definedName>
    <definedName name="__34__123Graph_BCHART_13" hidden="1">[14]Calc!$AE$10:$AE$33</definedName>
    <definedName name="__35__123Graph_BCHART_11" hidden="1">[14]Calc!$AA$153:$AA$315</definedName>
    <definedName name="__35__123Graph_BCHART_13" hidden="1">[14]Calc!$AE$10:$AE$33</definedName>
    <definedName name="__35__123Graph_BCHART_14" hidden="1">[14]Calc!$AI$10:$AI$28</definedName>
    <definedName name="__36__123Graph_BCHART_12" hidden="1">[14]Calc!$Y$153:$Y$313</definedName>
    <definedName name="__36__123Graph_BCHART_14" hidden="1">[14]Calc!$AI$10:$AI$28</definedName>
    <definedName name="__36__123Graph_BCHART_15" hidden="1">[14]Calc!$AK$8:$AK$19</definedName>
    <definedName name="__37__123Graph_BCHART_13" hidden="1">[14]Calc!$AE$10:$AE$33</definedName>
    <definedName name="__37__123Graph_BCHART_15" hidden="1">[14]Calc!$AK$8:$AK$19</definedName>
    <definedName name="__37__123Graph_BCHART_16" hidden="1">[14]Calc!$AM$8:$AM$21</definedName>
    <definedName name="__38__123Graph_BCHART_14" hidden="1">[14]Calc!$AI$10:$AI$28</definedName>
    <definedName name="__38__123Graph_BCHART_16" hidden="1">[14]Calc!$AM$8:$AM$21</definedName>
    <definedName name="__38__123Graph_BCHART_17" hidden="1">[14]GoEight!$C$115:$C$160</definedName>
    <definedName name="__39__123Graph_BCHART_15" hidden="1">[14]Calc!$AK$8:$AK$19</definedName>
    <definedName name="__39__123Graph_BCHART_17" hidden="1">[14]GoEight!$C$115:$C$160</definedName>
    <definedName name="__39__123Graph_BCHART_18" hidden="1">[14]GrFour!$C$115:$C$190</definedName>
    <definedName name="__4__123Graph_ACHART_1" hidden="1">[14]Calc!$D$38:$D$83</definedName>
    <definedName name="__4__123Graph_ACHART_10" hidden="1">[14]Calc!$AB$153:$AB$325</definedName>
    <definedName name="__40__123Graph_BCHART_16" hidden="1">[14]Calc!$AM$8:$AM$21</definedName>
    <definedName name="__40__123Graph_BCHART_18" hidden="1">[14]GrFour!$C$115:$C$190</definedName>
    <definedName name="__40__123Graph_BCHART_2" hidden="1">[14]Calc!$G$23:$G$58</definedName>
    <definedName name="__41__123Graph_BCHART_17" hidden="1">[14]GoEight!$C$115:$C$160</definedName>
    <definedName name="__41__123Graph_BCHART_2" hidden="1">[14]Calc!$G$23:$G$58</definedName>
    <definedName name="__41__123Graph_BCHART_22" hidden="1">[14]MOne!$C$145:$C$231</definedName>
    <definedName name="__42__123Graph_BCHART_18" hidden="1">[14]GrFour!$C$115:$C$190</definedName>
    <definedName name="__42__123Graph_BCHART_22" hidden="1">[14]MOne!$C$145:$C$231</definedName>
    <definedName name="__42__123Graph_BCHART_23" hidden="1">[14]MTwo!$C$145:$C$231</definedName>
    <definedName name="__43__123Graph_BCHART_2" hidden="1">[14]Calc!$G$23:$G$58</definedName>
    <definedName name="__43__123Graph_BCHART_23" hidden="1">[14]MTwo!$C$145:$C$231</definedName>
    <definedName name="__43__123Graph_BCHART_24" hidden="1">[14]KOne!$C$230:$C$755</definedName>
    <definedName name="__44__123Graph_BCHART_22" hidden="1">[14]MOne!$C$145:$C$231</definedName>
    <definedName name="__44__123Graph_BCHART_24" hidden="1">[14]KOne!$C$230:$C$755</definedName>
    <definedName name="__44__123Graph_BCHART_25" hidden="1">[14]GoSeven!$C$90:$C$125</definedName>
    <definedName name="__45__123Graph_BCHART_23" hidden="1">[14]MTwo!$C$145:$C$231</definedName>
    <definedName name="__45__123Graph_BCHART_25" hidden="1">[14]GoSeven!$C$90:$C$125</definedName>
    <definedName name="__45__123Graph_BCHART_26" hidden="1">[14]GrThree!$C$90:$C$140</definedName>
    <definedName name="__46__123Graph_BCHART_24" hidden="1">[14]KOne!$C$230:$C$755</definedName>
    <definedName name="__46__123Graph_BCHART_26" hidden="1">[14]GrThree!$C$90:$C$140</definedName>
    <definedName name="__46__123Graph_BCHART_27" hidden="1">[14]HTwo!$C$88:$C$130</definedName>
    <definedName name="__47__123Graph_BCHART_25" hidden="1">[14]GoSeven!$C$90:$C$125</definedName>
    <definedName name="__47__123Graph_BCHART_27" hidden="1">[14]HTwo!$C$88:$C$130</definedName>
    <definedName name="__47__123Graph_BCHART_28" hidden="1">[14]JOne!$C$86:$C$112</definedName>
    <definedName name="__48__123Graph_BCHART_26" hidden="1">[14]GrThree!$C$90:$C$140</definedName>
    <definedName name="__48__123Graph_BCHART_28" hidden="1">[14]JOne!$C$86:$C$112</definedName>
    <definedName name="__48__123Graph_BCHART_29" hidden="1">[14]JTwo!$C$86:$C$116</definedName>
    <definedName name="__49__123Graph_BCHART_27" hidden="1">[14]HTwo!$C$88:$C$130</definedName>
    <definedName name="__49__123Graph_BCHART_29" hidden="1">[14]JTwo!$C$86:$C$116</definedName>
    <definedName name="__49__123Graph_BCHART_3" hidden="1">[14]Calc!$I$38:$I$107</definedName>
    <definedName name="__5__123Graph_ACHART_10" hidden="1">[14]Calc!$AB$153:$AB$325</definedName>
    <definedName name="__5__123Graph_ACHART_11" hidden="1">[14]Calc!$Z$153:$Z$315</definedName>
    <definedName name="__50__123Graph_BCHART_28" hidden="1">[14]JOne!$C$86:$C$112</definedName>
    <definedName name="__50__123Graph_BCHART_3" hidden="1">[14]Calc!$I$38:$I$107</definedName>
    <definedName name="__50__123Graph_BCHART_30" hidden="1">[14]HOne!$C$88:$C$130</definedName>
    <definedName name="__51__123Graph_BCHART_29" hidden="1">[14]JTwo!$C$86:$C$116</definedName>
    <definedName name="__51__123Graph_BCHART_30" hidden="1">[14]HOne!$C$88:$C$130</definedName>
    <definedName name="__51__123Graph_BCHART_4" hidden="1">[14]Calc!$M$13:$M$53</definedName>
    <definedName name="__52__123Graph_BCHART_3" hidden="1">[14]Calc!$I$38:$I$107</definedName>
    <definedName name="__52__123Graph_BCHART_4" hidden="1">[14]Calc!$M$13:$M$53</definedName>
    <definedName name="__52__123Graph_BCHART_5" hidden="1">[14]Calc!$O$9:$O$36</definedName>
    <definedName name="__53__123Graph_BCHART_30" hidden="1">[14]HOne!$C$88:$C$130</definedName>
    <definedName name="__53__123Graph_BCHART_5" hidden="1">[14]Calc!$O$9:$O$36</definedName>
    <definedName name="__53__123Graph_BCHART_6" hidden="1">[14]Calc!$Q$9:$Q$41</definedName>
    <definedName name="__54__123Graph_BCHART_4" hidden="1">[14]Calc!$M$13:$M$53</definedName>
    <definedName name="__54__123Graph_BCHART_6" hidden="1">[14]Calc!$Q$9:$Q$41</definedName>
    <definedName name="__54__123Graph_BCHART_7" hidden="1">[14]Calc!$S$153:$S$688</definedName>
    <definedName name="__55__123Graph_BCHART_5" hidden="1">[14]Calc!$O$9:$O$36</definedName>
    <definedName name="__55__123Graph_BCHART_7" hidden="1">[14]Calc!$S$153:$S$688</definedName>
    <definedName name="__55__123Graph_BCHART_8" hidden="1">[14]Calc!$U$83:$U$153</definedName>
    <definedName name="__56__123Graph_BCHART_6" hidden="1">[14]Calc!$Q$9:$Q$41</definedName>
    <definedName name="__56__123Graph_BCHART_8" hidden="1">[14]Calc!$U$83:$U$153</definedName>
    <definedName name="__56__123Graph_BCHART_9" hidden="1">[14]Calc!$W$83:$W$153</definedName>
    <definedName name="__57__123Graph_BCHART_7" hidden="1">[14]Calc!$S$153:$S$688</definedName>
    <definedName name="__57__123Graph_BCHART_9" hidden="1">[14]Calc!$W$83:$W$153</definedName>
    <definedName name="__57__123Graph_CCHART_25" hidden="1">[14]GoSeven!$D$90:$D$105</definedName>
    <definedName name="__58__123Graph_BCHART_8" hidden="1">[14]Calc!$U$83:$U$153</definedName>
    <definedName name="__58__123Graph_CCHART_25" hidden="1">[14]GoSeven!$D$90:$D$105</definedName>
    <definedName name="__58__123Graph_CCHART_26" hidden="1">[14]GrThree!$D$90:$D$110</definedName>
    <definedName name="__59__123Graph_BCHART_9" hidden="1">[14]Calc!$W$83:$W$153</definedName>
    <definedName name="__59__123Graph_CCHART_26" hidden="1">[14]GrThree!$D$90:$D$110</definedName>
    <definedName name="__59__123Graph_CCHART_27" hidden="1">[14]HTwo!$D$88:$D$110</definedName>
    <definedName name="__6__123Graph_ACHART_1" hidden="1">[14]Calc!$D$38:$D$83</definedName>
    <definedName name="__6__123Graph_ACHART_11" hidden="1">[14]Calc!$Z$153:$Z$315</definedName>
    <definedName name="__6__123Graph_ACHART_12" hidden="1">[14]Calc!$X$153:$X$313</definedName>
    <definedName name="__60__123Graph_CCHART_25" hidden="1">[14]GoSeven!$D$90:$D$105</definedName>
    <definedName name="__60__123Graph_CCHART_27" hidden="1">[14]HTwo!$D$88:$D$110</definedName>
    <definedName name="__60__123Graph_CCHART_28" hidden="1">[14]JOne!$D$86:$D$98</definedName>
    <definedName name="__61__123Graph_CCHART_26" hidden="1">[14]GrThree!$D$90:$D$110</definedName>
    <definedName name="__61__123Graph_CCHART_28" hidden="1">[14]JOne!$D$86:$D$98</definedName>
    <definedName name="__61__123Graph_CCHART_29" hidden="1">[14]JTwo!$D$86:$D$98</definedName>
    <definedName name="__62__123Graph_CCHART_27" hidden="1">[14]HTwo!$D$88:$D$110</definedName>
    <definedName name="__62__123Graph_CCHART_29" hidden="1">[14]JTwo!$D$86:$D$98</definedName>
    <definedName name="__62__123Graph_CCHART_30" hidden="1">[14]HOne!$D$88:$D$110</definedName>
    <definedName name="__63__123Graph_CCHART_28" hidden="1">[14]JOne!$D$86:$D$98</definedName>
    <definedName name="__63__123Graph_CCHART_30" hidden="1">[14]HOne!$D$88:$D$110</definedName>
    <definedName name="__63__123Graph_DCHART_25" hidden="1">[14]GoSeven!$E$90:$E$105</definedName>
    <definedName name="__64__123Graph_CCHART_29" hidden="1">[14]JTwo!$D$86:$D$98</definedName>
    <definedName name="__64__123Graph_DCHART_25" hidden="1">[14]GoSeven!$E$90:$E$105</definedName>
    <definedName name="__64__123Graph_DCHART_26" hidden="1">[14]GrThree!$E$90:$E$110</definedName>
    <definedName name="__65__123Graph_CCHART_30" hidden="1">[14]HOne!$D$88:$D$110</definedName>
    <definedName name="__65__123Graph_DCHART_26" hidden="1">[14]GrThree!$E$90:$E$110</definedName>
    <definedName name="__65__123Graph_DCHART_27" hidden="1">[14]HTwo!$E$88:$E$110</definedName>
    <definedName name="__66__123Graph_DCHART_25" hidden="1">[14]GoSeven!$E$90:$E$105</definedName>
    <definedName name="__66__123Graph_DCHART_27" hidden="1">[14]HTwo!$E$88:$E$110</definedName>
    <definedName name="__66__123Graph_DCHART_28" hidden="1">[14]JOne!$E$86:$E$98</definedName>
    <definedName name="__67__123Graph_DCHART_26" hidden="1">[14]GrThree!$E$90:$E$110</definedName>
    <definedName name="__67__123Graph_DCHART_28" hidden="1">[14]JOne!$E$86:$E$98</definedName>
    <definedName name="__67__123Graph_DCHART_29" hidden="1">[14]JTwo!$E$86:$E$98</definedName>
    <definedName name="__68__123Graph_DCHART_27" hidden="1">[14]HTwo!$E$88:$E$110</definedName>
    <definedName name="__68__123Graph_DCHART_29" hidden="1">[14]JTwo!$E$86:$E$98</definedName>
    <definedName name="__68__123Graph_DCHART_30" hidden="1">[14]HOne!$E$86:$E$110</definedName>
    <definedName name="__69__123Graph_DCHART_28" hidden="1">[14]JOne!$E$86:$E$98</definedName>
    <definedName name="__69__123Graph_DCHART_30" hidden="1">[14]HOne!$E$86:$E$110</definedName>
    <definedName name="__69__123Graph_XCHART_10" hidden="1">[14]Calc!$A$153:$A$325</definedName>
    <definedName name="__7__123Graph_ACHART_10" hidden="1">[14]Calc!$AB$153:$AB$325</definedName>
    <definedName name="__7__123Graph_ACHART_12" hidden="1">[14]Calc!$X$153:$X$313</definedName>
    <definedName name="__7__123Graph_ACHART_13" hidden="1">[14]Calc!$AD$10:$AD$33</definedName>
    <definedName name="__70__123Graph_DCHART_29" hidden="1">[14]JTwo!$E$86:$E$98</definedName>
    <definedName name="__70__123Graph_XCHART_10" hidden="1">[14]Calc!$A$153:$A$325</definedName>
    <definedName name="__70__123Graph_XCHART_11" hidden="1">[14]Calc!$A$153:$A$315</definedName>
    <definedName name="__71__123Graph_DCHART_30" hidden="1">[14]HOne!$E$86:$E$110</definedName>
    <definedName name="__71__123Graph_XCHART_11" hidden="1">[14]Calc!$A$153:$A$315</definedName>
    <definedName name="__71__123Graph_XCHART_12" hidden="1">[14]Calc!$A$153:$A$313</definedName>
    <definedName name="__72__123Graph_XCHART_10" hidden="1">[14]Calc!$A$153:$A$325</definedName>
    <definedName name="__72__123Graph_XCHART_12" hidden="1">[14]Calc!$A$153:$A$313</definedName>
    <definedName name="__72__123Graph_XCHART_13" hidden="1">[14]Calc!$A$13:$A$33</definedName>
    <definedName name="__73__123Graph_XCHART_11" hidden="1">[14]Calc!$A$153:$A$315</definedName>
    <definedName name="__73__123Graph_XCHART_13" hidden="1">[14]Calc!$A$13:$A$33</definedName>
    <definedName name="__73__123Graph_XCHART_14" hidden="1">[14]Calc!$A$11:$A$28</definedName>
    <definedName name="__74__123Graph_XCHART_12" hidden="1">[14]Calc!$A$153:$A$313</definedName>
    <definedName name="__74__123Graph_XCHART_14" hidden="1">[14]Calc!$A$11:$A$28</definedName>
    <definedName name="__74__123Graph_XCHART_15" hidden="1">[14]Calc!$A$8:$A$19</definedName>
    <definedName name="__75__123Graph_XCHART_13" hidden="1">[14]Calc!$A$13:$A$33</definedName>
    <definedName name="__75__123Graph_XCHART_15" hidden="1">[14]Calc!$A$8:$A$19</definedName>
    <definedName name="__75__123Graph_XCHART_16" hidden="1">[14]Calc!$A$8:$A$21</definedName>
    <definedName name="__76__123Graph_XCHART_14" hidden="1">[14]Calc!$A$11:$A$28</definedName>
    <definedName name="__76__123Graph_XCHART_16" hidden="1">[14]Calc!$A$8:$A$21</definedName>
    <definedName name="__76__123Graph_XCHART_2" hidden="1">[14]Calc!$A$23:$A$58</definedName>
    <definedName name="__77__123Graph_XCHART_15" hidden="1">[14]Calc!$A$8:$A$19</definedName>
    <definedName name="__77__123Graph_XCHART_2" hidden="1">[14]Calc!$A$23:$A$58</definedName>
    <definedName name="__77__123Graph_XCHART_3" hidden="1">[14]Calc!$A$38:$A$107</definedName>
    <definedName name="__78__123Graph_XCHART_16" hidden="1">[14]Calc!$A$8:$A$21</definedName>
    <definedName name="__78__123Graph_XCHART_3" hidden="1">[14]Calc!$A$38:$A$107</definedName>
    <definedName name="__78__123Graph_XCHART_4" hidden="1">[14]Calc!$A$13:$A$53</definedName>
    <definedName name="__79__123Graph_XCHART_2" hidden="1">[14]Calc!$A$23:$A$58</definedName>
    <definedName name="__79__123Graph_XCHART_4" hidden="1">[14]Calc!$A$13:$A$53</definedName>
    <definedName name="__79__123Graph_XCHART_5" hidden="1">[14]Calc!$A$9:$A$36</definedName>
    <definedName name="__8__123Graph_ACHART_11" hidden="1">[14]Calc!$Z$153:$Z$315</definedName>
    <definedName name="__8__123Graph_ACHART_13" hidden="1">[14]Calc!$AD$10:$AD$33</definedName>
    <definedName name="__8__123Graph_ACHART_14" hidden="1">[14]Calc!$AH$10:$AH$28</definedName>
    <definedName name="__80__123Graph_XCHART_3" hidden="1">[14]Calc!$A$38:$A$107</definedName>
    <definedName name="__80__123Graph_XCHART_5" hidden="1">[14]Calc!$A$9:$A$36</definedName>
    <definedName name="__80__123Graph_XCHART_6" hidden="1">[14]Calc!$A$9:$A$41</definedName>
    <definedName name="__81__123Graph_XCHART_4" hidden="1">[14]Calc!$A$13:$A$53</definedName>
    <definedName name="__81__123Graph_XCHART_6" hidden="1">[14]Calc!$A$9:$A$41</definedName>
    <definedName name="__81__123Graph_XCHART_7" hidden="1">[14]Calc!$A$153:$A$688</definedName>
    <definedName name="__82__123Graph_XCHART_5" hidden="1">[14]Calc!$A$9:$A$36</definedName>
    <definedName name="__82__123Graph_XCHART_7" hidden="1">[14]Calc!$A$153:$A$688</definedName>
    <definedName name="__82__123Graph_XCHART_8" hidden="1">[14]Calc!$A$83:$A$154</definedName>
    <definedName name="__83__123Graph_XCHART_6" hidden="1">[14]Calc!$A$9:$A$41</definedName>
    <definedName name="__83__123Graph_XCHART_8" hidden="1">[14]Calc!$A$83:$A$154</definedName>
    <definedName name="__83__123Graph_XCHART_9" hidden="1">[14]Calc!$A$83:$A$153</definedName>
    <definedName name="__84__123Graph_XCHART_7" hidden="1">[14]Calc!$A$153:$A$688</definedName>
    <definedName name="__84__123Graph_XCHART_9" hidden="1">[14]Calc!$A$83:$A$153</definedName>
    <definedName name="__84_98CONSY">'[6]99 cons YTD'!#REF!</definedName>
    <definedName name="__85__123Graph_XCHART_8" hidden="1">[14]Calc!$A$83:$A$154</definedName>
    <definedName name="__85MAAPRO_M">'[1]Cashflow Forecast Port'!#REF!</definedName>
    <definedName name="__86__123Graph_XCHART_9" hidden="1">[14]Calc!$A$83:$A$153</definedName>
    <definedName name="__86MAAUGO_M">'[1]Cashflow Forecast Port'!#REF!</definedName>
    <definedName name="__87MADECO_M">'[1]Cashflow Forecast Port'!#REF!</definedName>
    <definedName name="__88MAFEBO_M">'[1]Cashflow Forecast Port'!#REF!</definedName>
    <definedName name="__89MAJANO_M">'[1]Cashflow Forecast Port'!#REF!</definedName>
    <definedName name="__9__123Graph_ACHART_12" hidden="1">[14]Calc!$X$153:$X$313</definedName>
    <definedName name="__9__123Graph_ACHART_14" hidden="1">[14]Calc!$AH$10:$AH$28</definedName>
    <definedName name="__9__123Graph_ACHART_15" hidden="1">[14]Calc!$AJ$8:$AJ$19</definedName>
    <definedName name="__90MAJULO_M">'[1]Cashflow Forecast Port'!#REF!</definedName>
    <definedName name="__91MAJUNO_M">'[1]Cashflow Forecast Port'!#REF!</definedName>
    <definedName name="__92MAMARO_M">'[1]Cashflow Forecast Port'!#REF!</definedName>
    <definedName name="__93MAMAYO_M">'[1]Cashflow Forecast Port'!#REF!</definedName>
    <definedName name="__94MANOVO_M">'[1]Cashflow Forecast Port'!#REF!</definedName>
    <definedName name="__95MAOCTO_M">'[1]Cashflow Forecast Port'!#REF!</definedName>
    <definedName name="__96MASEPO_M">'[1]Cashflow Forecast Port'!#REF!</definedName>
    <definedName name="__97MBAPRO_M">'[1]Cashflow Forecast Port'!#REF!</definedName>
    <definedName name="__98CONSY">'[6]99 cons YTD'!#REF!</definedName>
    <definedName name="__98MBAUGO_M">'[1]Cashflow Forecast Port'!#REF!</definedName>
    <definedName name="__99MBDECO_M">'[1]Cashflow Forecast Port'!#REF!</definedName>
    <definedName name="__A100000">#REF!</definedName>
    <definedName name="__a11">[7]ЯНВАРЬ!#REF!</definedName>
    <definedName name="__a6378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A65555">#REF!</definedName>
    <definedName name="__A70000">'[8]B-4'!#REF!</definedName>
    <definedName name="__A80000">'[8]B-4'!#REF!</definedName>
    <definedName name="__ala1">#REF!</definedName>
    <definedName name="__COS98" hidden="1">{#N/A,#N/A,FALSE,"Aging Summary";#N/A,#N/A,FALSE,"Ratio Analysis";#N/A,#N/A,FALSE,"Test 120 Day Accts";#N/A,#N/A,FALSE,"Tickmarks"}</definedName>
    <definedName name="__g1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gg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ggg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ggg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ggg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idc1">[2]Drawdown!#REF!</definedName>
    <definedName name="__idc2">[2]Drawdown!#REF!</definedName>
    <definedName name="__int1">'[2]Debt Service'!#REF!</definedName>
    <definedName name="__int2">'[2]Debt Service'!#REF!</definedName>
    <definedName name="__IntlFixup" hidden="1">TRUE</definedName>
    <definedName name="__IPC84">#REF!</definedName>
    <definedName name="__IRR1">#REF!</definedName>
    <definedName name="__jan01">#REF!</definedName>
    <definedName name="__key2" hidden="1">#REF!</definedName>
    <definedName name="__KRD1">[13]Loans!#REF!</definedName>
    <definedName name="__KRD2">[13]Loans!#REF!</definedName>
    <definedName name="__MAL1">#REF!</definedName>
    <definedName name="__new95">#REF!</definedName>
    <definedName name="__NIL1">'[5]P&amp;L CCI Detail'!$T$54</definedName>
    <definedName name="__NIL2">'[5]P&amp;L CCI Detail'!$T$61</definedName>
    <definedName name="__NIL3">'[5]P&amp;L CCI Detail'!$T$76</definedName>
    <definedName name="__NIL4">'[5]P&amp;L CCI Detail'!$T$84</definedName>
    <definedName name="__NIL5">'[5]P&amp;L CCI Detail'!$T$94</definedName>
    <definedName name="__NPV1">#REF!</definedName>
    <definedName name="__PG1">'[1]Cashflow Forecast Port'!$B$1:$Z$33</definedName>
    <definedName name="__PG13">#REF!</definedName>
    <definedName name="__PG15">#REF!</definedName>
    <definedName name="__PG3">'[1]Cashflow Forecast Port'!$B$42:$Z$71</definedName>
    <definedName name="__PG4">#REF!</definedName>
    <definedName name="__PG5">#REF!</definedName>
    <definedName name="__PG9">#REF!</definedName>
    <definedName name="__ppp2">#N/A</definedName>
    <definedName name="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sal2" hidden="1">{"SALARIOS",#N/A,FALSE,"Hoja3";"SUELDOS EMPLEADOS",#N/A,FALSE,"Hoja4";"SUELDOS EJECUTIVOS",#N/A,FALSE,"Hoja5"}</definedName>
    <definedName name="__sul1">#REF!</definedName>
    <definedName name="__TAB2">#REF!</definedName>
    <definedName name="__tax2">'[2]Tax &amp; Depreciation'!$A$102:$IV$102</definedName>
    <definedName name="__tax3">[2]Tax!$D$7:$AJ$79</definedName>
    <definedName name="__tyu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USD2003">'[12]FX rates'!$B$3</definedName>
    <definedName name="__USD2004">'[12]FX rates'!$B$2</definedName>
    <definedName name="__wrn1" hidden="1">{#N/A,#N/A,FALSE,"Aging Summary";#N/A,#N/A,FALSE,"Ratio Analysis";#N/A,#N/A,FALSE,"Test 120 Day Accts";#N/A,#N/A,FALSE,"Tickmarks"}</definedName>
    <definedName name="__z00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0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11" hidden="1">{#VALUE!,#N/A,FALSE,0;#N/A,#N/A,FALSE,0;#N/A,#N/A,FALSE,0;#N/A,#N/A,FALSE,0;#N/A,#N/A,FALSE,0;#N/A,#N/A,FALSE,0;#N/A,#N/A,FALSE,0;#N/A,#N/A,FALSE,0;#N/A,#N/A,FALSE,0;#N/A,#N/A,FALSE,0}</definedName>
    <definedName name="__z1236" hidden="1">{#VALUE!,#N/A,FALSE,0;#N/A,#N/A,FALSE,0;#N/A,#N/A,FALSE,0;#N/A,#N/A,FALSE,0;#N/A,#N/A,FALSE,0;#N/A,#N/A,FALSE,0;#N/A,#N/A,FALSE,0;#N/A,#N/A,FALSE,0;#N/A,#N/A,FALSE,0;#N/A,#N/A,FALSE,0}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2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5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57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5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56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657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6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74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742" hidden="1">{#VALUE!,#N/A,FALSE,0;#N/A,#N/A,FALSE,0;#N/A,#N/A,FALSE,0;#N/A,#N/A,FALSE,0;#N/A,#N/A,FALSE,0;#N/A,#N/A,FALSE,0;#N/A,#N/A,FALSE,0;#N/A,#N/A,FALSE,0;#N/A,#N/A,FALSE,0;#N/A,#N/A,FALSE,0}</definedName>
    <definedName name="__z74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748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7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75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75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789" hidden="1">{#VALUE!,#N/A,FALSE,0;#N/A,#N/A,FALSE,0;#N/A,#N/A,FALSE,0;#N/A,#N/A,FALSE,0;#N/A,#N/A,FALSE,0;#N/A,#N/A,FALSE,0;#N/A,#N/A,FALSE,0;#N/A,#N/A,FALSE,0;#N/A,#N/A,FALSE,0;#N/A,#N/A,FALSE,0}</definedName>
    <definedName name="__z85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85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853" hidden="1">{#VALUE!,#N/A,FALSE,0;#N/A,#N/A,FALSE,0;#N/A,#N/A,FALSE,0;#N/A,#N/A,FALSE,0;#N/A,#N/A,FALSE,0;#N/A,#N/A,FALSE,0;#N/A,#N/A,FALSE,0;#N/A,#N/A,FALSE,0;#N/A,#N/A,FALSE,0;#N/A,#N/A,FALSE,0}</definedName>
    <definedName name="__z85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86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8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896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95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95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9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963" hidden="1">{#VALUE!,#N/A,FALSE,0;#N/A,#N/A,FALSE,0;#N/A,#N/A,FALSE,0;#N/A,#N/A,FALSE,0;#N/A,#N/A,FALSE,0;#N/A,#N/A,FALSE,0;#N/A,#N/A,FALSE,0;#N/A,#N/A,FALSE,0;#N/A,#N/A,FALSE,0;#N/A,#N/A,FALSE,0}</definedName>
    <definedName name="__z98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9875" hidden="1">{#N/A,#N/A,FALSE,"Aging Summary";#N/A,#N/A,FALSE,"Ratio Analysis";#N/A,#N/A,FALSE,"Test 120 Day Accts";#N/A,#N/A,FALSE,"Tickmarks"}</definedName>
    <definedName name="__za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s2" hidden="1">{#VALUE!,#N/A,FALSE,0;#N/A,#N/A,FALSE,0;#N/A,#N/A,FALSE,0;#N/A,#N/A,FALSE,0;#N/A,#N/A,FALSE,0;#N/A,#N/A,FALSE,0;#N/A,#N/A,FALSE,0;#N/A,#N/A,FALSE,0;#N/A,#N/A,FALSE,0;#N/A,#N/A,FALSE,0}</definedName>
    <definedName name="__zz89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_SLQ_MetricsDIR">#REF!</definedName>
    <definedName name="_0_SLQ_MetricsIND">#REF!</definedName>
    <definedName name="_0_TAQ_TDC_AcctSumry">#REF!</definedName>
    <definedName name="_0_TAQ_TDC_COAList">'[15]TDC COA Sumry'!$A$7</definedName>
    <definedName name="_0_TAQ_TDC_COAListArea">'[15]COA Sumry by Area'!$A$7</definedName>
    <definedName name="_0_TAQ_TDC_COAListContr">'[15]COA Sumry by Contr'!$A$7</definedName>
    <definedName name="_0_TAQ_TDC_COAListRepGrp">'[15]COA Sumry by RG'!$A$7</definedName>
    <definedName name="_0_TAQ_TDC_COASumry">'[15]TDC COA Grp Sumry'!$A$6</definedName>
    <definedName name="_0_TAQ_TDC_InstallDetsFull">'[15]TDC Item Dets_Full'!$A$6</definedName>
    <definedName name="_0_TAQ_TDC_InstallDetsIPMFull">'[15]TDC Item Dets_IPM_Full'!$A$6</definedName>
    <definedName name="_0_TAQ_TDC_ItemDetsByOrigin">'[15]TDC Item Dets'!$A$6</definedName>
    <definedName name="_0_TAQ_TDC_ItemSumry">'[15]TDC Item Sumry'!$A$6</definedName>
    <definedName name="_0_TAQ_TDC_KeyQtySumry">'[15]TDC Key Qty Sumry'!$A$6</definedName>
    <definedName name="_0_TAQ_TDC_ListCompProj">'[15]List _ Components'!$A$7</definedName>
    <definedName name="_0_TAQ_TDC_ListEQProj">'[15]List _ Equipment'!$A$6</definedName>
    <definedName name="_10__123Graph_ACHART_10" hidden="1">[14]Calc!$AB$153:$AB$325</definedName>
    <definedName name="_10__123Graph_ACHART_11" hidden="1">[14]Calc!$Z$153:$Z$315</definedName>
    <definedName name="_10__123Graph_ACHART_12" hidden="1">[14]Calc!$X$153:$X$313</definedName>
    <definedName name="_10__123Graph_ACHART_13" hidden="1">[14]Calc!$AD$10:$AD$33</definedName>
    <definedName name="_10__123Graph_ACHART_14" hidden="1">[14]Calc!$AH$10:$AH$28</definedName>
    <definedName name="_10__123Graph_ACHART_15" hidden="1">[14]Calc!$AJ$8:$AJ$19</definedName>
    <definedName name="_10__123Graph_ACHART_16" hidden="1">[14]Calc!$AL$8:$AL$21</definedName>
    <definedName name="_10__123Graph_ACHART_17" hidden="1">[14]GoEight!$B$115:$B$160</definedName>
    <definedName name="_100MAJUNO_M">'[1]Cashflow Forecast Port'!#REF!</definedName>
    <definedName name="_100MBFEBO_M">'[1]Cashflow Forecast Port'!#REF!</definedName>
    <definedName name="_101MBJANO_M">'[1]Cashflow Forecast Port'!#REF!</definedName>
    <definedName name="_102MAAUGO_M">'[1]Cashflow Forecast Port'!#REF!</definedName>
    <definedName name="_102MADECO_M">'[1]Cashflow Forecast Port'!#REF!</definedName>
    <definedName name="_102MAMARO_M">'[1]Cashflow Forecast Port'!#REF!</definedName>
    <definedName name="_102MBJULO_M">'[1]Cashflow Forecast Port'!#REF!</definedName>
    <definedName name="_103_bond_DSR_switch">[16]SUMMARY!#REF!</definedName>
    <definedName name="_103_enhanced_ash_cost_sensitivity">[16]SUMMARY!#REF!</definedName>
    <definedName name="_103_enhanced_availability_sensitivity">[16]SUMMARY!#REF!</definedName>
    <definedName name="_103_enhanced_capital_cost_sensitivity">[16]SUMMARY!#REF!</definedName>
    <definedName name="_103_enhanced_dispatch_sensitivity">[16]SUMMARY!#REF!</definedName>
    <definedName name="_103_enhanced_fuel_cost_sensitivity">[16]SUMMARY!#REF!</definedName>
    <definedName name="_103_enhanced_inflation_sensitivity">[16]SUMMARY!#REF!</definedName>
    <definedName name="_103_enhanced_interest_sensitivity">[16]SUMMARY!#REF!</definedName>
    <definedName name="_103MBJUNO_M">'[1]Cashflow Forecast Port'!#REF!</definedName>
    <definedName name="_104MAMAYO_M">'[1]Cashflow Forecast Port'!#REF!</definedName>
    <definedName name="_104MBMARO_M">'[1]Cashflow Forecast Port'!#REF!</definedName>
    <definedName name="_105MBMAYO_M">'[1]Cashflow Forecast Port'!#REF!</definedName>
    <definedName name="_106MAFEBO_M">'[1]Cashflow Forecast Port'!#REF!</definedName>
    <definedName name="_106MANOVO_M">'[1]Cashflow Forecast Port'!#REF!</definedName>
    <definedName name="_106MBNOVO_M">'[1]Cashflow Forecast Port'!#REF!</definedName>
    <definedName name="_107MADECO_M">'[1]Cashflow Forecast Port'!#REF!</definedName>
    <definedName name="_107MBSEPO_M">'[1]Cashflow Forecast Port'!#REF!</definedName>
    <definedName name="_108MAOCTO_M">'[1]Cashflow Forecast Port'!#REF!</definedName>
    <definedName name="_108YAAPRO_M">'[1]Cashflow Forecast Port'!#REF!</definedName>
    <definedName name="_109YAAUGO_M">'[1]Cashflow Forecast Port'!#REF!</definedName>
    <definedName name="_11__123Graph_ACHART_1" hidden="1">[14]Calc!$D$38:$D$83</definedName>
    <definedName name="_11__123Graph_ACHART_11" hidden="1">[14]Calc!$Z$153:$Z$315</definedName>
    <definedName name="_11__123Graph_ACHART_12" hidden="1">[14]Calc!$X$153:$X$313</definedName>
    <definedName name="_11__123Graph_ACHART_13" hidden="1">[14]Calc!$AD$10:$AD$33</definedName>
    <definedName name="_11__123Graph_ACHART_14" hidden="1">[14]Calc!$AH$10:$AH$28</definedName>
    <definedName name="_11__123Graph_ACHART_15" hidden="1">[14]Calc!$AJ$8:$AJ$19</definedName>
    <definedName name="_11__123Graph_ACHART_16" hidden="1">[14]Calc!$AL$8:$AL$21</definedName>
    <definedName name="_11__123Graph_ACHART_17" hidden="1">[14]GoEight!$B$115:$B$160</definedName>
    <definedName name="_11__123Graph_ACHART_18" hidden="1">[14]GrFour!$B$115:$B$185</definedName>
    <definedName name="_110MAJANO_M">'[1]Cashflow Forecast Port'!#REF!</definedName>
    <definedName name="_110MASEPO_M">'[1]Cashflow Forecast Port'!#REF!</definedName>
    <definedName name="_110YADECO_M">'[1]Cashflow Forecast Port'!#REF!</definedName>
    <definedName name="_111YAFEBO_M">'[1]Cashflow Forecast Port'!#REF!</definedName>
    <definedName name="_112MAFEBO_M">'[1]Cashflow Forecast Port'!#REF!</definedName>
    <definedName name="_112MBAPRO_M">'[1]Cashflow Forecast Port'!#REF!</definedName>
    <definedName name="_112YAJANO_M">'[1]Cashflow Forecast Port'!#REF!</definedName>
    <definedName name="_113YAJULO_M">'[1]Cashflow Forecast Port'!#REF!</definedName>
    <definedName name="_114MAJULO_M">'[1]Cashflow Forecast Port'!#REF!</definedName>
    <definedName name="_114MBAUGO_M">'[1]Cashflow Forecast Port'!#REF!</definedName>
    <definedName name="_114YAJUNO_M">'[1]Cashflow Forecast Port'!#REF!</definedName>
    <definedName name="_115YAMARO_M">'[1]Cashflow Forecast Port'!#REF!</definedName>
    <definedName name="_116MBDECO_M">'[1]Cashflow Forecast Port'!#REF!</definedName>
    <definedName name="_116YAMAYO_M">'[1]Cashflow Forecast Port'!#REF!</definedName>
    <definedName name="_117MAJANO_M">'[1]Cashflow Forecast Port'!#REF!</definedName>
    <definedName name="_117YANOVO_M">'[1]Cashflow Forecast Port'!#REF!</definedName>
    <definedName name="_118MAJUNO_M">'[1]Cashflow Forecast Port'!#REF!</definedName>
    <definedName name="_118MBFEBO_M">'[1]Cashflow Forecast Port'!#REF!</definedName>
    <definedName name="_118YAOCTO_M">'[1]Cashflow Forecast Port'!#REF!</definedName>
    <definedName name="_119YASEPO_M">'[1]Cashflow Forecast Port'!#REF!</definedName>
    <definedName name="_12__123Graph_ACHART_10" hidden="1">[14]Calc!$AB$153:$AB$325</definedName>
    <definedName name="_12__123Graph_ACHART_12" hidden="1">[14]Calc!$X$153:$X$313</definedName>
    <definedName name="_12__123Graph_ACHART_13" hidden="1">[14]Calc!$AD$10:$AD$33</definedName>
    <definedName name="_12__123Graph_ACHART_14" hidden="1">[14]Calc!$AH$10:$AH$28</definedName>
    <definedName name="_12__123Graph_ACHART_15" hidden="1">[14]Calc!$AJ$8:$AJ$19</definedName>
    <definedName name="_12__123Graph_ACHART_16" hidden="1">[14]Calc!$AL$8:$AL$21</definedName>
    <definedName name="_12__123Graph_ACHART_17" hidden="1">[14]GoEight!$B$115:$B$160</definedName>
    <definedName name="_12__123Graph_ACHART_18" hidden="1">[14]GrFour!$B$115:$B$185</definedName>
    <definedName name="_12__123Graph_ACHART_2" hidden="1">[14]Calc!$F$23:$F$58</definedName>
    <definedName name="_120MBJANO_M">'[1]Cashflow Forecast Port'!#REF!</definedName>
    <definedName name="_120YBAPRO_M">'[1]Cashflow Forecast Port'!#REF!</definedName>
    <definedName name="_121YBAUGO_M">'[1]Cashflow Forecast Port'!#REF!</definedName>
    <definedName name="_122MAJULO_M">'[1]Cashflow Forecast Port'!#REF!</definedName>
    <definedName name="_122MAMARO_M">'[1]Cashflow Forecast Port'!#REF!</definedName>
    <definedName name="_122MBJULO_M">'[1]Cashflow Forecast Port'!#REF!</definedName>
    <definedName name="_122YBDECO_M">'[1]Cashflow Forecast Port'!#REF!</definedName>
    <definedName name="_123YBFEBO_M">'[1]Cashflow Forecast Port'!#REF!</definedName>
    <definedName name="_124MBJUNO_M">'[1]Cashflow Forecast Port'!#REF!</definedName>
    <definedName name="_124YBJANO_M">'[1]Cashflow Forecast Port'!#REF!</definedName>
    <definedName name="_125YBJULO_M">'[1]Cashflow Forecast Port'!#REF!</definedName>
    <definedName name="_126MAMAYO_M">'[1]Cashflow Forecast Port'!#REF!</definedName>
    <definedName name="_126MBMARO_M">'[1]Cashflow Forecast Port'!#REF!</definedName>
    <definedName name="_126YBJUNO_M">'[1]Cashflow Forecast Port'!#REF!</definedName>
    <definedName name="_127MAJUNO_M">'[1]Cashflow Forecast Port'!#REF!</definedName>
    <definedName name="_127YBMARO_M">'[1]Cashflow Forecast Port'!#REF!</definedName>
    <definedName name="_128MBMAYO_M">'[1]Cashflow Forecast Port'!#REF!</definedName>
    <definedName name="_128YBMAYO_M">'[1]Cashflow Forecast Port'!#REF!</definedName>
    <definedName name="_129YBNOVO_M">'[1]Cashflow Forecast Port'!#REF!</definedName>
    <definedName name="_13__123Graph_ACHART_11" hidden="1">[14]Calc!$Z$153:$Z$315</definedName>
    <definedName name="_13__123Graph_ACHART_13" hidden="1">[14]Calc!$AD$10:$AD$33</definedName>
    <definedName name="_13__123Graph_ACHART_14" hidden="1">[14]Calc!$AH$10:$AH$28</definedName>
    <definedName name="_13__123Graph_ACHART_15" hidden="1">[14]Calc!$AJ$8:$AJ$19</definedName>
    <definedName name="_13__123Graph_ACHART_16" hidden="1">[14]Calc!$AL$8:$AL$21</definedName>
    <definedName name="_13__123Graph_ACHART_17" hidden="1">[14]GoEight!$B$115:$B$160</definedName>
    <definedName name="_13__123Graph_ACHART_18" hidden="1">[14]GrFour!$B$115:$B$185</definedName>
    <definedName name="_13__123Graph_ACHART_2" hidden="1">[14]Calc!$F$23:$F$58</definedName>
    <definedName name="_13__123Graph_ACHART_22" hidden="1">[14]MOne!$B$145:$B$231</definedName>
    <definedName name="_130MANOVO_M">'[1]Cashflow Forecast Port'!#REF!</definedName>
    <definedName name="_130MBNOVO_M">'[1]Cashflow Forecast Port'!#REF!</definedName>
    <definedName name="_130YBOCTO_M">'[1]Cashflow Forecast Port'!#REF!</definedName>
    <definedName name="_131YBSEPO_M">'[1]Cashflow Forecast Port'!#REF!</definedName>
    <definedName name="_132MAMARO_M">'[1]Cashflow Forecast Port'!#REF!</definedName>
    <definedName name="_132MBSEPO_M">'[1]Cashflow Forecast Port'!#REF!</definedName>
    <definedName name="_134MAOCTO_M">'[1]Cashflow Forecast Port'!#REF!</definedName>
    <definedName name="_134YAAPRO_M">'[1]Cashflow Forecast Port'!#REF!</definedName>
    <definedName name="_136YAAUGO_M">'[1]Cashflow Forecast Port'!#REF!</definedName>
    <definedName name="_137MAMAYO_M">'[1]Cashflow Forecast Port'!#REF!</definedName>
    <definedName name="_138MASEPO_M">'[1]Cashflow Forecast Port'!#REF!</definedName>
    <definedName name="_138YADECO_M">'[1]Cashflow Forecast Port'!#REF!</definedName>
    <definedName name="_14__123Graph_ACHART_12" hidden="1">[14]Calc!$X$153:$X$313</definedName>
    <definedName name="_14__123Graph_ACHART_14" hidden="1">[14]Calc!$AH$10:$AH$28</definedName>
    <definedName name="_14__123Graph_ACHART_15" hidden="1">[14]Calc!$AJ$8:$AJ$19</definedName>
    <definedName name="_14__123Graph_ACHART_16" hidden="1">[14]Calc!$AL$8:$AL$21</definedName>
    <definedName name="_14__123Graph_ACHART_17" hidden="1">[14]GoEight!$B$115:$B$160</definedName>
    <definedName name="_14__123Graph_ACHART_18" hidden="1">[14]GrFour!$B$115:$B$185</definedName>
    <definedName name="_14__123Graph_ACHART_2" hidden="1">[14]Calc!$F$23:$F$58</definedName>
    <definedName name="_14__123Graph_ACHART_22" hidden="1">[14]MOne!$B$145:$B$231</definedName>
    <definedName name="_14__123Graph_ACHART_23" hidden="1">[14]MTwo!$B$145:$B$232</definedName>
    <definedName name="_140YAFEBO_M">'[1]Cashflow Forecast Port'!#REF!</definedName>
    <definedName name="_142MANOVO_M">'[1]Cashflow Forecast Port'!#REF!</definedName>
    <definedName name="_142MBAPRO_M">'[1]Cashflow Forecast Port'!#REF!</definedName>
    <definedName name="_142YAJANO_M">'[1]Cashflow Forecast Port'!#REF!</definedName>
    <definedName name="_144YAJULO_M">'[1]Cashflow Forecast Port'!#REF!</definedName>
    <definedName name="_146MBAUGO_M">'[1]Cashflow Forecast Port'!#REF!</definedName>
    <definedName name="_146YAJUNO_M">'[1]Cashflow Forecast Port'!#REF!</definedName>
    <definedName name="_147MAOCTO_M">'[1]Cashflow Forecast Port'!#REF!</definedName>
    <definedName name="_148YAMARO_M">'[1]Cashflow Forecast Port'!#REF!</definedName>
    <definedName name="_15__123Graph_ACHART_13" hidden="1">[14]Calc!$AD$10:$AD$33</definedName>
    <definedName name="_15__123Graph_ACHART_15" hidden="1">[14]Calc!$AJ$8:$AJ$19</definedName>
    <definedName name="_15__123Graph_ACHART_16" hidden="1">[14]Calc!$AL$8:$AL$21</definedName>
    <definedName name="_15__123Graph_ACHART_17" hidden="1">[14]GoEight!$B$115:$B$160</definedName>
    <definedName name="_15__123Graph_ACHART_18" hidden="1">[14]GrFour!$B$115:$B$185</definedName>
    <definedName name="_15__123Graph_ACHART_2" hidden="1">[14]Calc!$F$23:$F$58</definedName>
    <definedName name="_15__123Graph_ACHART_22" hidden="1">[14]MOne!$B$145:$B$231</definedName>
    <definedName name="_15__123Graph_ACHART_23" hidden="1">[14]MTwo!$B$145:$B$232</definedName>
    <definedName name="_15__123Graph_ACHART_24" hidden="1">[14]KOne!$B$230:$B$755</definedName>
    <definedName name="_150MBDECO_M">'[1]Cashflow Forecast Port'!#REF!</definedName>
    <definedName name="_150YAMAYO_M">'[1]Cashflow Forecast Port'!#REF!</definedName>
    <definedName name="_152MASEPO_M">'[1]Cashflow Forecast Port'!#REF!</definedName>
    <definedName name="_152YANOVO_M">'[1]Cashflow Forecast Port'!#REF!</definedName>
    <definedName name="_154MBFEBO_M">'[1]Cashflow Forecast Port'!#REF!</definedName>
    <definedName name="_154YAOCTO_M">'[1]Cashflow Forecast Port'!#REF!</definedName>
    <definedName name="_156YASEPO_M">'[1]Cashflow Forecast Port'!#REF!</definedName>
    <definedName name="_157MBAPRO_M">'[1]Cashflow Forecast Port'!#REF!</definedName>
    <definedName name="_158MBJANO_M">'[1]Cashflow Forecast Port'!#REF!</definedName>
    <definedName name="_158YBAPRO_M">'[1]Cashflow Forecast Port'!#REF!</definedName>
    <definedName name="_16__123Graph_ACHART_14" hidden="1">[14]Calc!$AH$10:$AH$28</definedName>
    <definedName name="_16__123Graph_ACHART_16" hidden="1">[14]Calc!$AL$8:$AL$21</definedName>
    <definedName name="_16__123Graph_ACHART_17" hidden="1">[14]GoEight!$B$115:$B$160</definedName>
    <definedName name="_16__123Graph_ACHART_18" hidden="1">[14]GrFour!$B$115:$B$185</definedName>
    <definedName name="_16__123Graph_ACHART_2" hidden="1">[14]Calc!$F$23:$F$58</definedName>
    <definedName name="_16__123Graph_ACHART_22" hidden="1">[14]MOne!$B$145:$B$231</definedName>
    <definedName name="_16__123Graph_ACHART_23" hidden="1">[14]MTwo!$B$145:$B$232</definedName>
    <definedName name="_16__123Graph_ACHART_24" hidden="1">[14]KOne!$B$230:$B$755</definedName>
    <definedName name="_16__123Graph_ACHART_25" hidden="1">[14]GoSeven!$B$90:$B$125</definedName>
    <definedName name="_160YBAUGO_M">'[1]Cashflow Forecast Port'!#REF!</definedName>
    <definedName name="_162MBAUGO_M">'[1]Cashflow Forecast Port'!#REF!</definedName>
    <definedName name="_162MBJULO_M">'[1]Cashflow Forecast Port'!#REF!</definedName>
    <definedName name="_162YBDECO_M">'[1]Cashflow Forecast Port'!#REF!</definedName>
    <definedName name="_164YBFEBO_M">'[1]Cashflow Forecast Port'!#REF!</definedName>
    <definedName name="_166MBJUNO_M">'[1]Cashflow Forecast Port'!#REF!</definedName>
    <definedName name="_166YBJANO_M">'[1]Cashflow Forecast Port'!#REF!</definedName>
    <definedName name="_167MBDECO_M">'[1]Cashflow Forecast Port'!#REF!</definedName>
    <definedName name="_168YBJULO_M">'[1]Cashflow Forecast Port'!#REF!</definedName>
    <definedName name="_17__123Graph_ACHART_15" hidden="1">[14]Calc!$AJ$8:$AJ$19</definedName>
    <definedName name="_17__123Graph_ACHART_17" hidden="1">[14]GoEight!$B$115:$B$160</definedName>
    <definedName name="_17__123Graph_ACHART_18" hidden="1">[14]GrFour!$B$115:$B$185</definedName>
    <definedName name="_17__123Graph_ACHART_2" hidden="1">[14]Calc!$F$23:$F$58</definedName>
    <definedName name="_17__123Graph_ACHART_22" hidden="1">[14]MOne!$B$145:$B$231</definedName>
    <definedName name="_17__123Graph_ACHART_23" hidden="1">[14]MTwo!$B$145:$B$232</definedName>
    <definedName name="_17__123Graph_ACHART_24" hidden="1">[14]KOne!$B$230:$B$755</definedName>
    <definedName name="_17__123Graph_ACHART_25" hidden="1">[14]GoSeven!$B$90:$B$125</definedName>
    <definedName name="_17__123Graph_ACHART_26" hidden="1">[14]GrThree!$B$90:$B$140</definedName>
    <definedName name="_170MBMARO_M">'[1]Cashflow Forecast Port'!#REF!</definedName>
    <definedName name="_170YBJUNO_M">'[1]Cashflow Forecast Port'!#REF!</definedName>
    <definedName name="_172MBFEBO_M">'[1]Cashflow Forecast Port'!#REF!</definedName>
    <definedName name="_172YBMARO_M">'[1]Cashflow Forecast Port'!#REF!</definedName>
    <definedName name="_174MBMAYO_M">'[1]Cashflow Forecast Port'!#REF!</definedName>
    <definedName name="_174YBMAYO_M">'[1]Cashflow Forecast Port'!#REF!</definedName>
    <definedName name="_176YBNOVO_M">'[1]Cashflow Forecast Port'!#REF!</definedName>
    <definedName name="_177MBJANO_M">'[1]Cashflow Forecast Port'!#REF!</definedName>
    <definedName name="_178MBNOVO_M">'[1]Cashflow Forecast Port'!#REF!</definedName>
    <definedName name="_178YBOCTO_M">'[1]Cashflow Forecast Port'!#REF!</definedName>
    <definedName name="_18__123Graph_ACHART_16" hidden="1">[14]Calc!$AL$8:$AL$21</definedName>
    <definedName name="_18__123Graph_ACHART_18" hidden="1">[14]GrFour!$B$115:$B$185</definedName>
    <definedName name="_18__123Graph_ACHART_2" hidden="1">[14]Calc!$F$23:$F$58</definedName>
    <definedName name="_18__123Graph_ACHART_22" hidden="1">[14]MOne!$B$145:$B$231</definedName>
    <definedName name="_18__123Graph_ACHART_23" hidden="1">[14]MTwo!$B$145:$B$232</definedName>
    <definedName name="_18__123Graph_ACHART_24" hidden="1">[14]KOne!$B$230:$B$755</definedName>
    <definedName name="_18__123Graph_ACHART_25" hidden="1">[14]GoSeven!$B$90:$B$125</definedName>
    <definedName name="_18__123Graph_ACHART_26" hidden="1">[14]GrThree!$B$90:$B$140</definedName>
    <definedName name="_18__123Graph_ACHART_27" hidden="1">[14]HTwo!$B$88:$B$130</definedName>
    <definedName name="_180YBSEPO_M">'[1]Cashflow Forecast Port'!#REF!</definedName>
    <definedName name="_182MBJULO_M">'[1]Cashflow Forecast Port'!#REF!</definedName>
    <definedName name="_182MBSEPO_M">'[1]Cashflow Forecast Port'!#REF!</definedName>
    <definedName name="_186YAAPRO_M">'[1]Cashflow Forecast Port'!#REF!</definedName>
    <definedName name="_187MBJUNO_M">'[1]Cashflow Forecast Port'!#REF!</definedName>
    <definedName name="_19__123Graph_ACHART_17" hidden="1">[14]GoEight!$B$115:$B$160</definedName>
    <definedName name="_19__123Graph_ACHART_2" hidden="1">[14]Calc!$F$23:$F$58</definedName>
    <definedName name="_19__123Graph_ACHART_22" hidden="1">[14]MOne!$B$145:$B$231</definedName>
    <definedName name="_19__123Graph_ACHART_23" hidden="1">[14]MTwo!$B$145:$B$232</definedName>
    <definedName name="_19__123Graph_ACHART_24" hidden="1">[14]KOne!$B$230:$B$755</definedName>
    <definedName name="_19__123Graph_ACHART_25" hidden="1">[14]GoSeven!$B$90:$B$125</definedName>
    <definedName name="_19__123Graph_ACHART_26" hidden="1">[14]GrThree!$B$90:$B$140</definedName>
    <definedName name="_19__123Graph_ACHART_27" hidden="1">[14]HTwo!$B$88:$B$130</definedName>
    <definedName name="_19__123Graph_ACHART_28" hidden="1">[14]JOne!$B$86:$B$112</definedName>
    <definedName name="_190YAAUGO_M">'[1]Cashflow Forecast Port'!#REF!</definedName>
    <definedName name="_192MBMARO_M">'[1]Cashflow Forecast Port'!#REF!</definedName>
    <definedName name="_194YADECO_M">'[1]Cashflow Forecast Port'!#REF!</definedName>
    <definedName name="_197MBMAYO_M">'[1]Cashflow Forecast Port'!#REF!</definedName>
    <definedName name="_198YAFEBO_M">'[1]Cashflow Forecast Port'!#REF!</definedName>
    <definedName name="_1D">'[2]Constr, Op &amp; Fin Assmp'!#REF!</definedName>
    <definedName name="_2__123Graph_ACHART_1" hidden="1">[14]Calc!$D$38:$D$83</definedName>
    <definedName name="_2_SLQ_NozzleList">#REF!</definedName>
    <definedName name="_20__123Graph_ACHART_18" hidden="1">[14]GrFour!$B$115:$B$185</definedName>
    <definedName name="_20__123Graph_ACHART_22" hidden="1">[14]MOne!$B$145:$B$231</definedName>
    <definedName name="_20__123Graph_ACHART_23" hidden="1">[14]MTwo!$B$145:$B$232</definedName>
    <definedName name="_20__123Graph_ACHART_24" hidden="1">[14]KOne!$B$230:$B$755</definedName>
    <definedName name="_20__123Graph_ACHART_25" hidden="1">[14]GoSeven!$B$90:$B$125</definedName>
    <definedName name="_20__123Graph_ACHART_26" hidden="1">[14]GrThree!$B$90:$B$140</definedName>
    <definedName name="_20__123Graph_ACHART_27" hidden="1">[14]HTwo!$B$88:$B$130</definedName>
    <definedName name="_20__123Graph_ACHART_28" hidden="1">[14]JOne!$B$86:$B$112</definedName>
    <definedName name="_20__123Graph_ACHART_29" hidden="1">[14]JTwo!$B$86:$B$116</definedName>
    <definedName name="_202MBNOVO_M">'[1]Cashflow Forecast Port'!#REF!</definedName>
    <definedName name="_202YAJANO_M">'[1]Cashflow Forecast Port'!#REF!</definedName>
    <definedName name="_206YAJULO_M">'[1]Cashflow Forecast Port'!#REF!</definedName>
    <definedName name="_207MBSEPO_M">'[1]Cashflow Forecast Port'!#REF!</definedName>
    <definedName name="_21__123Graph_ACHART_2" hidden="1">[14]Calc!$F$23:$F$58</definedName>
    <definedName name="_21__123Graph_ACHART_23" hidden="1">[14]MTwo!$B$145:$B$232</definedName>
    <definedName name="_21__123Graph_ACHART_24" hidden="1">[14]KOne!$B$230:$B$755</definedName>
    <definedName name="_21__123Graph_ACHART_25" hidden="1">[14]GoSeven!$B$90:$B$125</definedName>
    <definedName name="_21__123Graph_ACHART_26" hidden="1">[14]GrThree!$B$90:$B$140</definedName>
    <definedName name="_21__123Graph_ACHART_27" hidden="1">[14]HTwo!$B$88:$B$130</definedName>
    <definedName name="_21__123Graph_ACHART_28" hidden="1">[14]JOne!$B$86:$B$112</definedName>
    <definedName name="_21__123Graph_ACHART_29" hidden="1">[14]JTwo!$B$86:$B$116</definedName>
    <definedName name="_21__123Graph_ACHART_3" hidden="1">[14]Calc!$H$38:$H$107</definedName>
    <definedName name="_210YAJUNO_M">'[1]Cashflow Forecast Port'!#REF!</definedName>
    <definedName name="_212YAAPRO_M">'[1]Cashflow Forecast Port'!#REF!</definedName>
    <definedName name="_214YAMARO_M">'[1]Cashflow Forecast Port'!#REF!</definedName>
    <definedName name="_217YAAUGO_M">'[1]Cashflow Forecast Port'!#REF!</definedName>
    <definedName name="_218YAMAYO_M">'[1]Cashflow Forecast Port'!#REF!</definedName>
    <definedName name="_22__123Graph_ACHART_22" hidden="1">[14]MOne!$B$145:$B$231</definedName>
    <definedName name="_22__123Graph_ACHART_24" hidden="1">[14]KOne!$B$230:$B$755</definedName>
    <definedName name="_22__123Graph_ACHART_25" hidden="1">[14]GoSeven!$B$90:$B$125</definedName>
    <definedName name="_22__123Graph_ACHART_26" hidden="1">[14]GrThree!$B$90:$B$140</definedName>
    <definedName name="_22__123Graph_ACHART_27" hidden="1">[14]HTwo!$B$88:$B$130</definedName>
    <definedName name="_22__123Graph_ACHART_28" hidden="1">[14]JOne!$B$86:$B$112</definedName>
    <definedName name="_22__123Graph_ACHART_29" hidden="1">[14]JTwo!$B$86:$B$116</definedName>
    <definedName name="_22__123Graph_ACHART_3" hidden="1">[14]Calc!$H$38:$H$107</definedName>
    <definedName name="_22__123Graph_ACHART_30" hidden="1">[14]HOne!$B$88:$B$130</definedName>
    <definedName name="_222YADECO_M">'[1]Cashflow Forecast Port'!#REF!</definedName>
    <definedName name="_222YANOVO_M">'[1]Cashflow Forecast Port'!#REF!</definedName>
    <definedName name="_226YAOCTO_M">'[1]Cashflow Forecast Port'!#REF!</definedName>
    <definedName name="_227YAFEBO_M">'[1]Cashflow Forecast Port'!#REF!</definedName>
    <definedName name="_23__123Graph_ACHART_23" hidden="1">[14]MTwo!$B$145:$B$232</definedName>
    <definedName name="_23__123Graph_ACHART_25" hidden="1">[14]GoSeven!$B$90:$B$125</definedName>
    <definedName name="_23__123Graph_ACHART_26" hidden="1">[14]GrThree!$B$90:$B$140</definedName>
    <definedName name="_23__123Graph_ACHART_27" hidden="1">[14]HTwo!$B$88:$B$130</definedName>
    <definedName name="_23__123Graph_ACHART_28" hidden="1">[14]JOne!$B$86:$B$112</definedName>
    <definedName name="_23__123Graph_ACHART_29" hidden="1">[14]JTwo!$B$86:$B$116</definedName>
    <definedName name="_23__123Graph_ACHART_3" hidden="1">[14]Calc!$H$38:$H$107</definedName>
    <definedName name="_23__123Graph_ACHART_30" hidden="1">[14]HOne!$B$88:$B$130</definedName>
    <definedName name="_23__123Graph_ACHART_4" hidden="1">[14]Calc!$L$13:$L$53</definedName>
    <definedName name="_230YASEPO_M">'[1]Cashflow Forecast Port'!#REF!</definedName>
    <definedName name="_232YAJANO_M">'[1]Cashflow Forecast Port'!#REF!</definedName>
    <definedName name="_234YBAPRO_M">'[1]Cashflow Forecast Port'!#REF!</definedName>
    <definedName name="_237YAJULO_M">'[1]Cashflow Forecast Port'!#REF!</definedName>
    <definedName name="_238YBAUGO_M">'[1]Cashflow Forecast Port'!#REF!</definedName>
    <definedName name="_24__123Graph_ACHART_24" hidden="1">[14]KOne!$B$230:$B$755</definedName>
    <definedName name="_24__123Graph_ACHART_26" hidden="1">[14]GrThree!$B$90:$B$140</definedName>
    <definedName name="_24__123Graph_ACHART_27" hidden="1">[14]HTwo!$B$88:$B$130</definedName>
    <definedName name="_24__123Graph_ACHART_28" hidden="1">[14]JOne!$B$86:$B$112</definedName>
    <definedName name="_24__123Graph_ACHART_29" hidden="1">[14]JTwo!$B$86:$B$116</definedName>
    <definedName name="_24__123Graph_ACHART_3" hidden="1">[14]Calc!$H$38:$H$107</definedName>
    <definedName name="_24__123Graph_ACHART_30" hidden="1">[14]HOne!$B$88:$B$130</definedName>
    <definedName name="_24__123Graph_ACHART_4" hidden="1">[14]Calc!$L$13:$L$53</definedName>
    <definedName name="_24__123Graph_ACHART_5" hidden="1">[14]Calc!$N$9:$N$36</definedName>
    <definedName name="_242YAJUNO_M">'[1]Cashflow Forecast Port'!#REF!</definedName>
    <definedName name="_242YBDECO_M">'[1]Cashflow Forecast Port'!#REF!</definedName>
    <definedName name="_246YBFEBO_M">'[1]Cashflow Forecast Port'!#REF!</definedName>
    <definedName name="_247YAMARO_M">'[1]Cashflow Forecast Port'!#REF!</definedName>
    <definedName name="_25__123Graph_ACHART_25" hidden="1">[14]GoSeven!$B$90:$B$125</definedName>
    <definedName name="_25__123Graph_ACHART_27" hidden="1">[14]HTwo!$B$88:$B$130</definedName>
    <definedName name="_25__123Graph_ACHART_28" hidden="1">[14]JOne!$B$86:$B$112</definedName>
    <definedName name="_25__123Graph_ACHART_29" hidden="1">[14]JTwo!$B$86:$B$116</definedName>
    <definedName name="_25__123Graph_ACHART_3" hidden="1">[14]Calc!$H$38:$H$107</definedName>
    <definedName name="_25__123Graph_ACHART_30" hidden="1">[14]HOne!$B$88:$B$130</definedName>
    <definedName name="_25__123Graph_ACHART_4" hidden="1">[14]Calc!$L$13:$L$53</definedName>
    <definedName name="_25__123Graph_ACHART_5" hidden="1">[14]Calc!$N$9:$N$36</definedName>
    <definedName name="_25__123Graph_ACHART_6" hidden="1">[14]Calc!$P$9:$P$41</definedName>
    <definedName name="_250YBJANO_M">'[1]Cashflow Forecast Port'!#REF!</definedName>
    <definedName name="_252YAMAYO_M">'[1]Cashflow Forecast Port'!#REF!</definedName>
    <definedName name="_254YBJULO_M">'[1]Cashflow Forecast Port'!#REF!</definedName>
    <definedName name="_257YANOVO_M">'[1]Cashflow Forecast Port'!#REF!</definedName>
    <definedName name="_258YBJUNO_M">'[1]Cashflow Forecast Port'!#REF!</definedName>
    <definedName name="_26__123Graph_ACHART_26" hidden="1">[14]GrThree!$B$90:$B$140</definedName>
    <definedName name="_26__123Graph_ACHART_28" hidden="1">[14]JOne!$B$86:$B$112</definedName>
    <definedName name="_26__123Graph_ACHART_29" hidden="1">[14]JTwo!$B$86:$B$116</definedName>
    <definedName name="_26__123Graph_ACHART_3" hidden="1">[14]Calc!$H$38:$H$107</definedName>
    <definedName name="_26__123Graph_ACHART_30" hidden="1">[14]HOne!$B$88:$B$130</definedName>
    <definedName name="_26__123Graph_ACHART_4" hidden="1">[14]Calc!$L$13:$L$53</definedName>
    <definedName name="_26__123Graph_ACHART_5" hidden="1">[14]Calc!$N$9:$N$36</definedName>
    <definedName name="_26__123Graph_ACHART_6" hidden="1">[14]Calc!$P$9:$P$41</definedName>
    <definedName name="_26__123Graph_ACHART_7" hidden="1">[14]Calc!$R$153:$R$688</definedName>
    <definedName name="_262YAOCTO_M">'[1]Cashflow Forecast Port'!#REF!</definedName>
    <definedName name="_262YBMARO_M">'[1]Cashflow Forecast Port'!#REF!</definedName>
    <definedName name="_266YBMAYO_M">'[1]Cashflow Forecast Port'!#REF!</definedName>
    <definedName name="_267YASEPO_M">'[1]Cashflow Forecast Port'!#REF!</definedName>
    <definedName name="_27__123Graph_ACHART_27" hidden="1">[14]HTwo!$B$88:$B$130</definedName>
    <definedName name="_27__123Graph_ACHART_29" hidden="1">[14]JTwo!$B$86:$B$116</definedName>
    <definedName name="_27__123Graph_ACHART_3" hidden="1">[14]Calc!$H$38:$H$107</definedName>
    <definedName name="_27__123Graph_ACHART_30" hidden="1">[14]HOne!$B$88:$B$130</definedName>
    <definedName name="_27__123Graph_ACHART_4" hidden="1">[14]Calc!$L$13:$L$53</definedName>
    <definedName name="_27__123Graph_ACHART_5" hidden="1">[14]Calc!$N$9:$N$36</definedName>
    <definedName name="_27__123Graph_ACHART_6" hidden="1">[14]Calc!$P$9:$P$41</definedName>
    <definedName name="_27__123Graph_ACHART_7" hidden="1">[14]Calc!$R$153:$R$688</definedName>
    <definedName name="_27__123Graph_ACHART_8" hidden="1">[14]Calc!$T$83:$T$153</definedName>
    <definedName name="_270YBNOVO_M">'[1]Cashflow Forecast Port'!#REF!</definedName>
    <definedName name="_272YBAPRO_M">'[1]Cashflow Forecast Port'!#REF!</definedName>
    <definedName name="_274YBOCTO_M">'[1]Cashflow Forecast Port'!#REF!</definedName>
    <definedName name="_277YBAUGO_M">'[1]Cashflow Forecast Port'!#REF!</definedName>
    <definedName name="_278YBSEPO_M">'[1]Cashflow Forecast Port'!#REF!</definedName>
    <definedName name="_28__123Graph_ACHART_28" hidden="1">[14]JOne!$B$86:$B$112</definedName>
    <definedName name="_28__123Graph_ACHART_3" hidden="1">[14]Calc!$H$38:$H$107</definedName>
    <definedName name="_28__123Graph_ACHART_30" hidden="1">[14]HOne!$B$88:$B$130</definedName>
    <definedName name="_28__123Graph_ACHART_4" hidden="1">[14]Calc!$L$13:$L$53</definedName>
    <definedName name="_28__123Graph_ACHART_5" hidden="1">[14]Calc!$N$9:$N$36</definedName>
    <definedName name="_28__123Graph_ACHART_6" hidden="1">[14]Calc!$P$9:$P$41</definedName>
    <definedName name="_28__123Graph_ACHART_7" hidden="1">[14]Calc!$R$153:$R$688</definedName>
    <definedName name="_28__123Graph_ACHART_8" hidden="1">[14]Calc!$T$83:$T$153</definedName>
    <definedName name="_28__123Graph_ACHART_9" hidden="1">[14]Calc!$V$83:$V$153</definedName>
    <definedName name="_282YBDECO_M">'[1]Cashflow Forecast Port'!#REF!</definedName>
    <definedName name="_287YBFEBO_M">'[1]Cashflow Forecast Port'!#REF!</definedName>
    <definedName name="_29__123Graph_ACHART_29" hidden="1">[14]JTwo!$B$86:$B$116</definedName>
    <definedName name="_29__123Graph_ACHART_30" hidden="1">[14]HOne!$B$88:$B$130</definedName>
    <definedName name="_29__123Graph_ACHART_4" hidden="1">[14]Calc!$L$13:$L$53</definedName>
    <definedName name="_29__123Graph_ACHART_5" hidden="1">[14]Calc!$N$9:$N$36</definedName>
    <definedName name="_29__123Graph_ACHART_6" hidden="1">[14]Calc!$P$9:$P$41</definedName>
    <definedName name="_29__123Graph_ACHART_7" hidden="1">[14]Calc!$R$153:$R$688</definedName>
    <definedName name="_29__123Graph_ACHART_8" hidden="1">[14]Calc!$T$83:$T$153</definedName>
    <definedName name="_29__123Graph_ACHART_9" hidden="1">[14]Calc!$V$83:$V$153</definedName>
    <definedName name="_29__123Graph_BCHART_1" hidden="1">[14]Calc!$E$38:$E$83</definedName>
    <definedName name="_292YBJANO_M">'[1]Cashflow Forecast Port'!#REF!</definedName>
    <definedName name="_297YBJULO_M">'[1]Cashflow Forecast Port'!#REF!</definedName>
    <definedName name="_2D">'[2]Constr, Op &amp; Fin Assmp'!#REF!</definedName>
    <definedName name="_2P">'[1]Cashflow Forecast Port'!$BV$22:$BV$22</definedName>
    <definedName name="_3__123Graph_ACHART_1" hidden="1">[14]Calc!$D$38:$D$83</definedName>
    <definedName name="_3__123Graph_ACHART_10" hidden="1">[14]Calc!$AB$153:$AB$325</definedName>
    <definedName name="_3_AQ_Acct3Pipe_AvgDiam">#REF!</definedName>
    <definedName name="_3_AQ_AGPipe_AvgDiam">#REF!</definedName>
    <definedName name="_3_AQ_AGPipe_AvgDiam_BoreLg">#REF!</definedName>
    <definedName name="_3_AQ_AGPipe_AvgDiam_BoreSm">#REF!</definedName>
    <definedName name="_3_AQ_AGPipe_AvgDiam_FldRunFab">'[17]AG Pipe Qty Analysis'!#REF!</definedName>
    <definedName name="_3_AQ_AGPipe_AvgDiam_InstPipe">'[17]AG Pipe Qty Analysis'!#REF!</definedName>
    <definedName name="_3_AQ_AGPipe_AvgDiam_MatCS">#REF!</definedName>
    <definedName name="_3_AQ_AGPipe_AvgDiam_MatMisc">#REF!</definedName>
    <definedName name="_3_AQ_AGPipe_AvgDiam_MatSS">#REF!</definedName>
    <definedName name="_3_AQ_AGPipe_AvgDiam_RemFab">'[17]AG Pipe Qty Analysis'!#REF!</definedName>
    <definedName name="_3_AQ_AGPipe_AvgDiam_Spool">'[17]AG Pipe Qty Analysis'!#REF!</definedName>
    <definedName name="_3_AQ_AGPipe_AvgDiam_StRun">'[17]AG Pipe Qty Analysis'!#REF!</definedName>
    <definedName name="_3_AQ_FBuriedPLPipe_AvgDiam">'[15]Project Metrics'!$AF$23</definedName>
    <definedName name="_3_AQ_HBuriedPLPipe_AvgDiam">'[15]Project Metrics'!$AF$25</definedName>
    <definedName name="_3_AQ_RestrainPLPipe_AvgDiam">'[15]Project Metrics'!$AF$27</definedName>
    <definedName name="_3_AQ_UGPipe_AvgDiam">#REF!</definedName>
    <definedName name="_3_AQ_UnrestrainPLPipe_AvgDiam">'[15]Project Metrics'!$AF$29</definedName>
    <definedName name="_3_KQQ_AGAcct3_Weight">'[17]AG Pipe Qty Analysis'!#REF!</definedName>
    <definedName name="_3_KQQ_AGAcct3_Weight_BoreLg">'[17]AG Pipe Qty Analysis'!#REF!</definedName>
    <definedName name="_3_KQQ_AGAcct3_Weight_BoreSm">'[17]AG Pipe Qty Analysis'!#REF!</definedName>
    <definedName name="_3_KQQ_AGConnBoltUp">'[17]AG Pipe Qty Analysis'!#REF!</definedName>
    <definedName name="_3_KQQ_AGConnBoltUp_BoreLg">'[17]AG Pipe Qty Analysis'!#REF!</definedName>
    <definedName name="_3_KQQ_AGConnBoltUp_BoreSm">'[17]AG Pipe Qty Analysis'!#REF!</definedName>
    <definedName name="_3_KQQ_AGConnFused">'[17]AG Pipe Qty Analysis'!#REF!</definedName>
    <definedName name="_3_KQQ_AGConnFused_BoreLg">'[17]AG Pipe Qty Analysis'!#REF!</definedName>
    <definedName name="_3_KQQ_AGConnFused_BoreSm">'[17]AG Pipe Qty Analysis'!#REF!</definedName>
    <definedName name="_3_KQQ_AGConnThrd">'[17]AG Pipe Qty Analysis'!#REF!</definedName>
    <definedName name="_3_KQQ_AGConnThrd_BoreLg">'[17]AG Pipe Qty Analysis'!#REF!</definedName>
    <definedName name="_3_KQQ_AGConnThrd_BoreSm">'[17]AG Pipe Qty Analysis'!#REF!</definedName>
    <definedName name="_3_KQQ_AGConnVict">'[17]AG Pipe Qty Analysis'!#REF!</definedName>
    <definedName name="_3_KQQ_AGConnVict_BoreLg">'[17]AG Pipe Qty Analysis'!#REF!</definedName>
    <definedName name="_3_KQQ_AGConnVict_BoreSm">'[17]AG Pipe Qty Analysis'!#REF!</definedName>
    <definedName name="_3_KQQ_AGFtgs">'[17]AG Pipe Qty Analysis'!#REF!</definedName>
    <definedName name="_3_KQQ_AGFtgs_BoreLg">'[17]AG Pipe Qty Analysis'!#REF!</definedName>
    <definedName name="_3_KQQ_AGFtgs_BoreSm">'[17]AG Pipe Qty Analysis'!#REF!</definedName>
    <definedName name="_3_KQQ_AGHgrsSuppts">'[17]AG Pipe Qty Analysis'!#REF!</definedName>
    <definedName name="_3_KQQ_AGHgrsSuppts_BoreLg">'[17]AG Pipe Qty Analysis'!#REF!</definedName>
    <definedName name="_3_KQQ_AGHgrsSuppts_BoreSm">'[17]AG Pipe Qty Analysis'!#REF!</definedName>
    <definedName name="_3_KQQ_AGPipe_Sub1_BoreLg">#REF!</definedName>
    <definedName name="_3_KQQ_AGPipe_Sub1_BoreSm">#REF!</definedName>
    <definedName name="_3_KQQ_AGPipe_Sub2_InstPipe">#REF!</definedName>
    <definedName name="_3_KQQ_AGPipe_Sub2_Spool">#REF!</definedName>
    <definedName name="_3_KQQ_AGPipe_Sub2_StRun">#REF!</definedName>
    <definedName name="_3_KQQ_AGPipe_Sub3_FieldRunFab">#REF!</definedName>
    <definedName name="_3_KQQ_AGPipe_Sub3_RemoteFab">#REF!</definedName>
    <definedName name="_3_KQQ_AGPipeLength">'[17]AG Pipe Qty Analysis'!#REF!</definedName>
    <definedName name="_3_KQQ_AGPipeLength_MatCS">#REF!</definedName>
    <definedName name="_3_KQQ_AGPipeLength_MatMisc">#REF!</definedName>
    <definedName name="_3_KQQ_AGPipeLength_MatSS">#REF!</definedName>
    <definedName name="_3_KQQ_AGPipeWeight">'[17]AG Pipe Qty Analysis'!#REF!</definedName>
    <definedName name="_3_KQQ_AGPipeWeight_BoreLg">'[17]AG Pipe Qty Analysis'!#REF!</definedName>
    <definedName name="_3_KQQ_AGPipeWeight_BoreSm">'[17]AG Pipe Qty Analysis'!#REF!</definedName>
    <definedName name="_3_KQQ_AGStmTraps">'[17]AG Pipe Qty Analysis'!#REF!</definedName>
    <definedName name="_3_KQQ_AGStmTraps_BoreLg">'[17]AG Pipe Qty Analysis'!#REF!</definedName>
    <definedName name="_3_KQQ_AGStmTraps_BoreSm">'[17]AG Pipe Qty Analysis'!#REF!</definedName>
    <definedName name="_3_KQQ_AGStrsRlf_Fab">'[17]AG Pipe Qty Analysis'!#REF!</definedName>
    <definedName name="_3_KQQ_AGStrsRlf_Fab_BoreLg">'[17]AG Pipe Qty Analysis'!#REF!</definedName>
    <definedName name="_3_KQQ_AGStrsRlf_Fab_BoreSm">'[17]AG Pipe Qty Analysis'!#REF!</definedName>
    <definedName name="_3_KQQ_AGStrsRlf_Field">'[17]AG Pipe Qty Analysis'!#REF!</definedName>
    <definedName name="_3_KQQ_AGStrsRlf_Field_BoreLg">'[17]AG Pipe Qty Analysis'!#REF!</definedName>
    <definedName name="_3_KQQ_AGStrsRlf_Field_BoreSm">'[17]AG Pipe Qty Analysis'!#REF!</definedName>
    <definedName name="_3_KQQ_AGVlvsTot">'[17]AG Pipe Qty Analysis'!#REF!</definedName>
    <definedName name="_3_KQQ_AGVlvsTot_BoreLg">'[17]AG Pipe Qty Analysis'!#REF!</definedName>
    <definedName name="_3_KQQ_AGVlvsTot_BoreSm">'[17]AG Pipe Qty Analysis'!#REF!</definedName>
    <definedName name="_3_KQQ_AGWeldsErect">'[17]AG Pipe Qty Analysis'!#REF!</definedName>
    <definedName name="_3_KQQ_AGWeldsErect_BoreLg">'[17]AG Pipe Qty Analysis'!#REF!</definedName>
    <definedName name="_3_KQQ_AGWeldsErect_BoreSm">'[17]AG Pipe Qty Analysis'!#REF!</definedName>
    <definedName name="_3_KQQ_AGWeldsFab">'[17]AG Pipe Qty Analysis'!#REF!</definedName>
    <definedName name="_3_KQQ_AGWeldsFab_BoreLg">'[17]AG Pipe Qty Analysis'!#REF!</definedName>
    <definedName name="_3_KQQ_AGWeldsFab_BoreSm">'[17]AG Pipe Qty Analysis'!#REF!</definedName>
    <definedName name="_3_KQQ_AGXray_Fab">'[17]AG Pipe Qty Analysis'!#REF!</definedName>
    <definedName name="_3_KQQ_AGXray_Fab_BoreLg">'[17]AG Pipe Qty Analysis'!#REF!</definedName>
    <definedName name="_3_KQQ_AGXray_Fab_BoreSm">'[17]AG Pipe Qty Analysis'!#REF!</definedName>
    <definedName name="_3_KQQ_AGXray_Field">'[17]AG Pipe Qty Analysis'!#REF!</definedName>
    <definedName name="_3_KQQ_AGXray_Field_BoreLg">'[17]AG Pipe Qty Analysis'!#REF!</definedName>
    <definedName name="_3_KQQ_AGXray_Field_BoreSm">'[17]AG Pipe Qty Analysis'!#REF!</definedName>
    <definedName name="_3_KQQ_FBPipelineQty">'[15]Project Metrics'!$AC$27</definedName>
    <definedName name="_3_KQQ_HBPipelineQty">'[15]Project Metrics'!$AC$29</definedName>
    <definedName name="_3_KQQ_ResPipelineQty">'[15]Project Metrics'!$AC$31</definedName>
    <definedName name="_3_KQQ_UnResPipelineQty">'[15]Project Metrics'!$AC$33</definedName>
    <definedName name="_30__123Graph_ACHART_3" hidden="1">[14]Calc!$H$38:$H$107</definedName>
    <definedName name="_30__123Graph_ACHART_4" hidden="1">[14]Calc!$L$13:$L$53</definedName>
    <definedName name="_30__123Graph_ACHART_5" hidden="1">[14]Calc!$N$9:$N$36</definedName>
    <definedName name="_30__123Graph_ACHART_6" hidden="1">[14]Calc!$P$9:$P$41</definedName>
    <definedName name="_30__123Graph_ACHART_7" hidden="1">[14]Calc!$R$153:$R$688</definedName>
    <definedName name="_30__123Graph_ACHART_8" hidden="1">[14]Calc!$T$83:$T$153</definedName>
    <definedName name="_30__123Graph_ACHART_9" hidden="1">[14]Calc!$V$83:$V$153</definedName>
    <definedName name="_30__123Graph_BCHART_1" hidden="1">[14]Calc!$E$38:$E$83</definedName>
    <definedName name="_30__123Graph_BCHART_10" hidden="1">[14]Calc!$AC$153:$AC$325</definedName>
    <definedName name="_302YBJUNO_M">'[1]Cashflow Forecast Port'!#REF!</definedName>
    <definedName name="_307YBMARO_M">'[1]Cashflow Forecast Port'!#REF!</definedName>
    <definedName name="_31__123Graph_ACHART_30" hidden="1">[14]HOne!$B$88:$B$130</definedName>
    <definedName name="_31__123Graph_ACHART_5" hidden="1">[14]Calc!$N$9:$N$36</definedName>
    <definedName name="_31__123Graph_ACHART_6" hidden="1">[14]Calc!$P$9:$P$41</definedName>
    <definedName name="_31__123Graph_ACHART_7" hidden="1">[14]Calc!$R$153:$R$688</definedName>
    <definedName name="_31__123Graph_ACHART_8" hidden="1">[14]Calc!$T$83:$T$153</definedName>
    <definedName name="_31__123Graph_ACHART_9" hidden="1">[14]Calc!$V$83:$V$153</definedName>
    <definedName name="_31__123Graph_BCHART_1" hidden="1">[14]Calc!$E$38:$E$83</definedName>
    <definedName name="_31__123Graph_BCHART_10" hidden="1">[14]Calc!$AC$153:$AC$325</definedName>
    <definedName name="_31__123Graph_BCHART_11" hidden="1">[14]Calc!$AA$153:$AA$315</definedName>
    <definedName name="_312YBMAYO_M">'[1]Cashflow Forecast Port'!#REF!</definedName>
    <definedName name="_317YBNOVO_M">'[1]Cashflow Forecast Port'!#REF!</definedName>
    <definedName name="_32__123Graph_ACHART_4" hidden="1">[14]Calc!$L$13:$L$53</definedName>
    <definedName name="_32__123Graph_ACHART_6" hidden="1">[14]Calc!$P$9:$P$41</definedName>
    <definedName name="_32__123Graph_ACHART_7" hidden="1">[14]Calc!$R$153:$R$688</definedName>
    <definedName name="_32__123Graph_ACHART_8" hidden="1">[14]Calc!$T$83:$T$153</definedName>
    <definedName name="_32__123Graph_ACHART_9" hidden="1">[14]Calc!$V$83:$V$153</definedName>
    <definedName name="_32__123Graph_BCHART_1" hidden="1">[14]Calc!$E$38:$E$83</definedName>
    <definedName name="_32__123Graph_BCHART_10" hidden="1">[14]Calc!$AC$153:$AC$325</definedName>
    <definedName name="_32__123Graph_BCHART_11" hidden="1">[14]Calc!$AA$153:$AA$315</definedName>
    <definedName name="_32__123Graph_BCHART_12" hidden="1">[14]Calc!$Y$153:$Y$313</definedName>
    <definedName name="_322YBOCTO_M">'[1]Cashflow Forecast Port'!#REF!</definedName>
    <definedName name="_327YBSEPO_M">'[1]Cashflow Forecast Port'!#REF!</definedName>
    <definedName name="_33__123Graph_ACHART_5" hidden="1">[14]Calc!$N$9:$N$36</definedName>
    <definedName name="_33__123Graph_ACHART_7" hidden="1">[14]Calc!$R$153:$R$688</definedName>
    <definedName name="_33__123Graph_ACHART_8" hidden="1">[14]Calc!$T$83:$T$153</definedName>
    <definedName name="_33__123Graph_ACHART_9" hidden="1">[14]Calc!$V$83:$V$153</definedName>
    <definedName name="_33__123Graph_BCHART_1" hidden="1">[14]Calc!$E$38:$E$83</definedName>
    <definedName name="_33__123Graph_BCHART_10" hidden="1">[14]Calc!$AC$153:$AC$325</definedName>
    <definedName name="_33__123Graph_BCHART_11" hidden="1">[14]Calc!$AA$153:$AA$315</definedName>
    <definedName name="_33__123Graph_BCHART_12" hidden="1">[14]Calc!$Y$153:$Y$313</definedName>
    <definedName name="_33__123Graph_BCHART_13" hidden="1">[14]Calc!$AE$10:$AE$33</definedName>
    <definedName name="_34__123Graph_ACHART_6" hidden="1">[14]Calc!$P$9:$P$41</definedName>
    <definedName name="_34__123Graph_ACHART_8" hidden="1">[14]Calc!$T$83:$T$153</definedName>
    <definedName name="_34__123Graph_ACHART_9" hidden="1">[14]Calc!$V$83:$V$153</definedName>
    <definedName name="_34__123Graph_BCHART_1" hidden="1">[14]Calc!$E$38:$E$83</definedName>
    <definedName name="_34__123Graph_BCHART_10" hidden="1">[14]Calc!$AC$153:$AC$325</definedName>
    <definedName name="_34__123Graph_BCHART_11" hidden="1">[14]Calc!$AA$153:$AA$315</definedName>
    <definedName name="_34__123Graph_BCHART_12" hidden="1">[14]Calc!$Y$153:$Y$313</definedName>
    <definedName name="_34__123Graph_BCHART_13" hidden="1">[14]Calc!$AE$10:$AE$33</definedName>
    <definedName name="_34__123Graph_BCHART_14" hidden="1">[14]Calc!$AI$10:$AI$28</definedName>
    <definedName name="_35__123Graph_ACHART_7" hidden="1">[14]Calc!$R$153:$R$688</definedName>
    <definedName name="_35__123Graph_ACHART_9" hidden="1">[14]Calc!$V$83:$V$153</definedName>
    <definedName name="_35__123Graph_BCHART_1" hidden="1">[14]Calc!$E$38:$E$83</definedName>
    <definedName name="_35__123Graph_BCHART_10" hidden="1">[14]Calc!$AC$153:$AC$325</definedName>
    <definedName name="_35__123Graph_BCHART_11" hidden="1">[14]Calc!$AA$153:$AA$315</definedName>
    <definedName name="_35__123Graph_BCHART_12" hidden="1">[14]Calc!$Y$153:$Y$313</definedName>
    <definedName name="_35__123Graph_BCHART_13" hidden="1">[14]Calc!$AE$10:$AE$33</definedName>
    <definedName name="_35__123Graph_BCHART_14" hidden="1">[14]Calc!$AI$10:$AI$28</definedName>
    <definedName name="_35__123Graph_BCHART_15" hidden="1">[14]Calc!$AK$8:$AK$19</definedName>
    <definedName name="_36__123Graph_ACHART_8" hidden="1">[14]Calc!$T$83:$T$153</definedName>
    <definedName name="_36__123Graph_BCHART_1" hidden="1">[14]Calc!$E$38:$E$83</definedName>
    <definedName name="_36__123Graph_BCHART_10" hidden="1">[14]Calc!$AC$153:$AC$325</definedName>
    <definedName name="_36__123Graph_BCHART_11" hidden="1">[14]Calc!$AA$153:$AA$315</definedName>
    <definedName name="_36__123Graph_BCHART_12" hidden="1">[14]Calc!$Y$153:$Y$313</definedName>
    <definedName name="_36__123Graph_BCHART_13" hidden="1">[14]Calc!$AE$10:$AE$33</definedName>
    <definedName name="_36__123Graph_BCHART_14" hidden="1">[14]Calc!$AI$10:$AI$28</definedName>
    <definedName name="_36__123Graph_BCHART_15" hidden="1">[14]Calc!$AK$8:$AK$19</definedName>
    <definedName name="_36__123Graph_BCHART_16" hidden="1">[14]Calc!$AM$8:$AM$21</definedName>
    <definedName name="_37__123Graph_ACHART_9" hidden="1">[14]Calc!$V$83:$V$153</definedName>
    <definedName name="_37__123Graph_BCHART_10" hidden="1">[14]Calc!$AC$153:$AC$325</definedName>
    <definedName name="_37__123Graph_BCHART_11" hidden="1">[14]Calc!$AA$153:$AA$315</definedName>
    <definedName name="_37__123Graph_BCHART_12" hidden="1">[14]Calc!$Y$153:$Y$313</definedName>
    <definedName name="_37__123Graph_BCHART_13" hidden="1">[14]Calc!$AE$10:$AE$33</definedName>
    <definedName name="_37__123Graph_BCHART_14" hidden="1">[14]Calc!$AI$10:$AI$28</definedName>
    <definedName name="_37__123Graph_BCHART_15" hidden="1">[14]Calc!$AK$8:$AK$19</definedName>
    <definedName name="_37__123Graph_BCHART_16" hidden="1">[14]Calc!$AM$8:$AM$21</definedName>
    <definedName name="_37__123Graph_BCHART_17" hidden="1">[14]GoEight!$C$115:$C$160</definedName>
    <definedName name="_38__123Graph_BCHART_1" hidden="1">[14]Calc!$E$38:$E$83</definedName>
    <definedName name="_38__123Graph_BCHART_11" hidden="1">[14]Calc!$AA$153:$AA$315</definedName>
    <definedName name="_38__123Graph_BCHART_12" hidden="1">[14]Calc!$Y$153:$Y$313</definedName>
    <definedName name="_38__123Graph_BCHART_13" hidden="1">[14]Calc!$AE$10:$AE$33</definedName>
    <definedName name="_38__123Graph_BCHART_14" hidden="1">[14]Calc!$AI$10:$AI$28</definedName>
    <definedName name="_38__123Graph_BCHART_15" hidden="1">[14]Calc!$AK$8:$AK$19</definedName>
    <definedName name="_38__123Graph_BCHART_16" hidden="1">[14]Calc!$AM$8:$AM$21</definedName>
    <definedName name="_38__123Graph_BCHART_17" hidden="1">[14]GoEight!$C$115:$C$160</definedName>
    <definedName name="_38__123Graph_BCHART_18" hidden="1">[14]GrFour!$C$115:$C$190</definedName>
    <definedName name="_39__123Graph_BCHART_10" hidden="1">[14]Calc!$AC$153:$AC$325</definedName>
    <definedName name="_39__123Graph_BCHART_12" hidden="1">[14]Calc!$Y$153:$Y$313</definedName>
    <definedName name="_39__123Graph_BCHART_13" hidden="1">[14]Calc!$AE$10:$AE$33</definedName>
    <definedName name="_39__123Graph_BCHART_14" hidden="1">[14]Calc!$AI$10:$AI$28</definedName>
    <definedName name="_39__123Graph_BCHART_15" hidden="1">[14]Calc!$AK$8:$AK$19</definedName>
    <definedName name="_39__123Graph_BCHART_16" hidden="1">[14]Calc!$AM$8:$AM$21</definedName>
    <definedName name="_39__123Graph_BCHART_17" hidden="1">[14]GoEight!$C$115:$C$160</definedName>
    <definedName name="_39__123Graph_BCHART_18" hidden="1">[14]GrFour!$C$115:$C$190</definedName>
    <definedName name="_39__123Graph_BCHART_2" hidden="1">[14]Calc!$G$23:$G$58</definedName>
    <definedName name="_3P">'[1]Cashflow Forecast Port'!$BV$22:$BV$22</definedName>
    <definedName name="_4__123Graph_ACHART_1" hidden="1">[14]Calc!$D$38:$D$83</definedName>
    <definedName name="_4__123Graph_ACHART_10" hidden="1">[14]Calc!$AB$153:$AB$325</definedName>
    <definedName name="_4__123Graph_ACHART_11" hidden="1">[14]Calc!$Z$153:$Z$315</definedName>
    <definedName name="_4_KQQ_Conc_Sub1_BlkLg">#REF!</definedName>
    <definedName name="_4_KQQ_Conc_Sub1_BlkMed">#REF!</definedName>
    <definedName name="_4_KQQ_Conc_Sub1_BlkSm">#REF!</definedName>
    <definedName name="_4_KQQ_Conc_Sub1_DuctBank">#REF!</definedName>
    <definedName name="_4_KQQ_Conc_Sub1_Elev">#REF!</definedName>
    <definedName name="_4_KQQ_Conc_Sub1_MassLg">#REF!</definedName>
    <definedName name="_4_KQQ_Conc_Sub1_MassMed">#REF!</definedName>
    <definedName name="_4_KQQ_Conc_Sub1_MassSm">#REF!</definedName>
    <definedName name="_4_KQQ_Conc_Sub1_Piling">#REF!</definedName>
    <definedName name="_4_KQQ_ConcTot_Embeds">#REF!</definedName>
    <definedName name="_4_KQQ_ConcTot_ExcBF">#REF!</definedName>
    <definedName name="_4_KQQ_ConcTot_Forms">#REF!</definedName>
    <definedName name="_4_KQQ_ConcTot_Grout">#REF!</definedName>
    <definedName name="_4_KQQ_ConcTot_Rebar">#REF!</definedName>
    <definedName name="_4_KQQ_ConcTotQty">#REF!</definedName>
    <definedName name="_40__123Graph_BCHART_11" hidden="1">[14]Calc!$AA$153:$AA$315</definedName>
    <definedName name="_40__123Graph_BCHART_13" hidden="1">[14]Calc!$AE$10:$AE$33</definedName>
    <definedName name="_40__123Graph_BCHART_14" hidden="1">[14]Calc!$AI$10:$AI$28</definedName>
    <definedName name="_40__123Graph_BCHART_15" hidden="1">[14]Calc!$AK$8:$AK$19</definedName>
    <definedName name="_40__123Graph_BCHART_16" hidden="1">[14]Calc!$AM$8:$AM$21</definedName>
    <definedName name="_40__123Graph_BCHART_17" hidden="1">[14]GoEight!$C$115:$C$160</definedName>
    <definedName name="_40__123Graph_BCHART_18" hidden="1">[14]GrFour!$C$115:$C$190</definedName>
    <definedName name="_40__123Graph_BCHART_2" hidden="1">[14]Calc!$G$23:$G$58</definedName>
    <definedName name="_40__123Graph_BCHART_22" hidden="1">[14]MOne!$C$145:$C$231</definedName>
    <definedName name="_41__123Graph_BCHART_12" hidden="1">[14]Calc!$Y$153:$Y$313</definedName>
    <definedName name="_41__123Graph_BCHART_14" hidden="1">[14]Calc!$AI$10:$AI$28</definedName>
    <definedName name="_41__123Graph_BCHART_15" hidden="1">[14]Calc!$AK$8:$AK$19</definedName>
    <definedName name="_41__123Graph_BCHART_16" hidden="1">[14]Calc!$AM$8:$AM$21</definedName>
    <definedName name="_41__123Graph_BCHART_17" hidden="1">[14]GoEight!$C$115:$C$160</definedName>
    <definedName name="_41__123Graph_BCHART_18" hidden="1">[14]GrFour!$C$115:$C$190</definedName>
    <definedName name="_41__123Graph_BCHART_2" hidden="1">[14]Calc!$G$23:$G$58</definedName>
    <definedName name="_41__123Graph_BCHART_22" hidden="1">[14]MOne!$C$145:$C$231</definedName>
    <definedName name="_41__123Graph_BCHART_23" hidden="1">[14]MTwo!$C$145:$C$231</definedName>
    <definedName name="_42__123Graph_BCHART_13" hidden="1">[14]Calc!$AE$10:$AE$33</definedName>
    <definedName name="_42__123Graph_BCHART_15" hidden="1">[14]Calc!$AK$8:$AK$19</definedName>
    <definedName name="_42__123Graph_BCHART_16" hidden="1">[14]Calc!$AM$8:$AM$21</definedName>
    <definedName name="_42__123Graph_BCHART_17" hidden="1">[14]GoEight!$C$115:$C$160</definedName>
    <definedName name="_42__123Graph_BCHART_18" hidden="1">[14]GrFour!$C$115:$C$190</definedName>
    <definedName name="_42__123Graph_BCHART_2" hidden="1">[14]Calc!$G$23:$G$58</definedName>
    <definedName name="_42__123Graph_BCHART_22" hidden="1">[14]MOne!$C$145:$C$231</definedName>
    <definedName name="_42__123Graph_BCHART_23" hidden="1">[14]MTwo!$C$145:$C$231</definedName>
    <definedName name="_42__123Graph_BCHART_24" hidden="1">[14]KOne!$C$230:$C$755</definedName>
    <definedName name="_43__123Graph_BCHART_14" hidden="1">[14]Calc!$AI$10:$AI$28</definedName>
    <definedName name="_43__123Graph_BCHART_16" hidden="1">[14]Calc!$AM$8:$AM$21</definedName>
    <definedName name="_43__123Graph_BCHART_17" hidden="1">[14]GoEight!$C$115:$C$160</definedName>
    <definedName name="_43__123Graph_BCHART_18" hidden="1">[14]GrFour!$C$115:$C$190</definedName>
    <definedName name="_43__123Graph_BCHART_2" hidden="1">[14]Calc!$G$23:$G$58</definedName>
    <definedName name="_43__123Graph_BCHART_22" hidden="1">[14]MOne!$C$145:$C$231</definedName>
    <definedName name="_43__123Graph_BCHART_23" hidden="1">[14]MTwo!$C$145:$C$231</definedName>
    <definedName name="_43__123Graph_BCHART_24" hidden="1">[14]KOne!$C$230:$C$755</definedName>
    <definedName name="_43__123Graph_BCHART_25" hidden="1">[14]GoSeven!$C$90:$C$125</definedName>
    <definedName name="_44__123Graph_BCHART_15" hidden="1">[14]Calc!$AK$8:$AK$19</definedName>
    <definedName name="_44__123Graph_BCHART_17" hidden="1">[14]GoEight!$C$115:$C$160</definedName>
    <definedName name="_44__123Graph_BCHART_18" hidden="1">[14]GrFour!$C$115:$C$190</definedName>
    <definedName name="_44__123Graph_BCHART_2" hidden="1">[14]Calc!$G$23:$G$58</definedName>
    <definedName name="_44__123Graph_BCHART_22" hidden="1">[14]MOne!$C$145:$C$231</definedName>
    <definedName name="_44__123Graph_BCHART_23" hidden="1">[14]MTwo!$C$145:$C$231</definedName>
    <definedName name="_44__123Graph_BCHART_24" hidden="1">[14]KOne!$C$230:$C$755</definedName>
    <definedName name="_44__123Graph_BCHART_25" hidden="1">[14]GoSeven!$C$90:$C$125</definedName>
    <definedName name="_44__123Graph_BCHART_26" hidden="1">[14]GrThree!$C$90:$C$140</definedName>
    <definedName name="_45__123Graph_BCHART_16" hidden="1">[14]Calc!$AM$8:$AM$21</definedName>
    <definedName name="_45__123Graph_BCHART_18" hidden="1">[14]GrFour!$C$115:$C$190</definedName>
    <definedName name="_45__123Graph_BCHART_2" hidden="1">[14]Calc!$G$23:$G$58</definedName>
    <definedName name="_45__123Graph_BCHART_22" hidden="1">[14]MOne!$C$145:$C$231</definedName>
    <definedName name="_45__123Graph_BCHART_23" hidden="1">[14]MTwo!$C$145:$C$231</definedName>
    <definedName name="_45__123Graph_BCHART_24" hidden="1">[14]KOne!$C$230:$C$755</definedName>
    <definedName name="_45__123Graph_BCHART_25" hidden="1">[14]GoSeven!$C$90:$C$125</definedName>
    <definedName name="_45__123Graph_BCHART_26" hidden="1">[14]GrThree!$C$90:$C$140</definedName>
    <definedName name="_45__123Graph_BCHART_27" hidden="1">[14]HTwo!$C$88:$C$130</definedName>
    <definedName name="_46__123Graph_BCHART_17" hidden="1">[14]GoEight!$C$115:$C$160</definedName>
    <definedName name="_46__123Graph_BCHART_2" hidden="1">[14]Calc!$G$23:$G$58</definedName>
    <definedName name="_46__123Graph_BCHART_22" hidden="1">[14]MOne!$C$145:$C$231</definedName>
    <definedName name="_46__123Graph_BCHART_23" hidden="1">[14]MTwo!$C$145:$C$231</definedName>
    <definedName name="_46__123Graph_BCHART_24" hidden="1">[14]KOne!$C$230:$C$755</definedName>
    <definedName name="_46__123Graph_BCHART_25" hidden="1">[14]GoSeven!$C$90:$C$125</definedName>
    <definedName name="_46__123Graph_BCHART_26" hidden="1">[14]GrThree!$C$90:$C$140</definedName>
    <definedName name="_46__123Graph_BCHART_27" hidden="1">[14]HTwo!$C$88:$C$130</definedName>
    <definedName name="_46__123Graph_BCHART_28" hidden="1">[14]JOne!$C$86:$C$112</definedName>
    <definedName name="_47__123Graph_BCHART_18" hidden="1">[14]GrFour!$C$115:$C$190</definedName>
    <definedName name="_47__123Graph_BCHART_22" hidden="1">[14]MOne!$C$145:$C$231</definedName>
    <definedName name="_47__123Graph_BCHART_23" hidden="1">[14]MTwo!$C$145:$C$231</definedName>
    <definedName name="_47__123Graph_BCHART_24" hidden="1">[14]KOne!$C$230:$C$755</definedName>
    <definedName name="_47__123Graph_BCHART_25" hidden="1">[14]GoSeven!$C$90:$C$125</definedName>
    <definedName name="_47__123Graph_BCHART_26" hidden="1">[14]GrThree!$C$90:$C$140</definedName>
    <definedName name="_47__123Graph_BCHART_27" hidden="1">[14]HTwo!$C$88:$C$130</definedName>
    <definedName name="_47__123Graph_BCHART_28" hidden="1">[14]JOne!$C$86:$C$112</definedName>
    <definedName name="_47__123Graph_BCHART_29" hidden="1">[14]JTwo!$C$86:$C$116</definedName>
    <definedName name="_48__123Graph_BCHART_2" hidden="1">[14]Calc!$G$23:$G$58</definedName>
    <definedName name="_48__123Graph_BCHART_23" hidden="1">[14]MTwo!$C$145:$C$231</definedName>
    <definedName name="_48__123Graph_BCHART_24" hidden="1">[14]KOne!$C$230:$C$755</definedName>
    <definedName name="_48__123Graph_BCHART_25" hidden="1">[14]GoSeven!$C$90:$C$125</definedName>
    <definedName name="_48__123Graph_BCHART_26" hidden="1">[14]GrThree!$C$90:$C$140</definedName>
    <definedName name="_48__123Graph_BCHART_27" hidden="1">[14]HTwo!$C$88:$C$130</definedName>
    <definedName name="_48__123Graph_BCHART_28" hidden="1">[14]JOne!$C$86:$C$112</definedName>
    <definedName name="_48__123Graph_BCHART_29" hidden="1">[14]JTwo!$C$86:$C$116</definedName>
    <definedName name="_48__123Graph_BCHART_3" hidden="1">[14]Calc!$I$38:$I$107</definedName>
    <definedName name="_49__123Graph_BCHART_22" hidden="1">[14]MOne!$C$145:$C$231</definedName>
    <definedName name="_49__123Graph_BCHART_24" hidden="1">[14]KOne!$C$230:$C$755</definedName>
    <definedName name="_49__123Graph_BCHART_25" hidden="1">[14]GoSeven!$C$90:$C$125</definedName>
    <definedName name="_49__123Graph_BCHART_26" hidden="1">[14]GrThree!$C$90:$C$140</definedName>
    <definedName name="_49__123Graph_BCHART_27" hidden="1">[14]HTwo!$C$88:$C$130</definedName>
    <definedName name="_49__123Graph_BCHART_28" hidden="1">[14]JOne!$C$86:$C$112</definedName>
    <definedName name="_49__123Graph_BCHART_29" hidden="1">[14]JTwo!$C$86:$C$116</definedName>
    <definedName name="_49__123Graph_BCHART_3" hidden="1">[14]Calc!$I$38:$I$107</definedName>
    <definedName name="_49__123Graph_BCHART_30" hidden="1">[14]HOne!$C$88:$C$130</definedName>
    <definedName name="_4D">'[2]Constr, Op &amp; Fin Assmp'!#REF!</definedName>
    <definedName name="_5__123Graph_ACHART_1" hidden="1">[14]Calc!$D$38:$D$83</definedName>
    <definedName name="_5__123Graph_ACHART_10" hidden="1">[14]Calc!$AB$153:$AB$325</definedName>
    <definedName name="_5__123Graph_ACHART_11" hidden="1">[14]Calc!$Z$153:$Z$315</definedName>
    <definedName name="_5__123Graph_ACHART_12" hidden="1">[14]Calc!$X$153:$X$313</definedName>
    <definedName name="_5_KQQ_TotQty_Sub1_ExLtLt">#REF!</definedName>
    <definedName name="_5_KQQ_TotQty_Sub1_HvyXHvy">#REF!</definedName>
    <definedName name="_5_KQQ_TotQty_Sub1_Ldr">#REF!</definedName>
    <definedName name="_5_KQQ_TotQty_Sub1_Med">#REF!</definedName>
    <definedName name="_5_KQQ_TotQty_Sub1_Misc">#REF!</definedName>
    <definedName name="_5_KQQ_TotQty_Sub1_PlatStrGrt">#REF!</definedName>
    <definedName name="_5_KQQ_TotQty_Sub2_FloorTread">#REF!</definedName>
    <definedName name="_5_KQQ_TotQty_Sub2_HR">#REF!</definedName>
    <definedName name="_5_KQQ_TotQty_Sub2_Ladder">#REF!</definedName>
    <definedName name="_5_KQQ_TotQty_Sub2_Other">#REF!</definedName>
    <definedName name="_5_KQQ_TotQty_Sub2_Piperack">#REF!</definedName>
    <definedName name="_5_KQQ_TotQty_Sub2_Platform">#REF!</definedName>
    <definedName name="_5_KQQ_TotQty_Sub2_Structure">#REF!</definedName>
    <definedName name="_5_KQQ_TotQty_Sub2_Suppts">#REF!</definedName>
    <definedName name="_5_KQQ_TotQty_Sub2_TowersTrusses">#REF!</definedName>
    <definedName name="_50__123Graph_BCHART_23" hidden="1">[14]MTwo!$C$145:$C$231</definedName>
    <definedName name="_50__123Graph_BCHART_25" hidden="1">[14]GoSeven!$C$90:$C$125</definedName>
    <definedName name="_50__123Graph_BCHART_26" hidden="1">[14]GrThree!$C$90:$C$140</definedName>
    <definedName name="_50__123Graph_BCHART_27" hidden="1">[14]HTwo!$C$88:$C$130</definedName>
    <definedName name="_50__123Graph_BCHART_28" hidden="1">[14]JOne!$C$86:$C$112</definedName>
    <definedName name="_50__123Graph_BCHART_29" hidden="1">[14]JTwo!$C$86:$C$116</definedName>
    <definedName name="_50__123Graph_BCHART_3" hidden="1">[14]Calc!$I$38:$I$107</definedName>
    <definedName name="_50__123Graph_BCHART_30" hidden="1">[14]HOne!$C$88:$C$130</definedName>
    <definedName name="_50__123Graph_BCHART_4" hidden="1">[14]Calc!$M$13:$M$53</definedName>
    <definedName name="_51__123Graph_BCHART_24" hidden="1">[14]KOne!$C$230:$C$755</definedName>
    <definedName name="_51__123Graph_BCHART_26" hidden="1">[14]GrThree!$C$90:$C$140</definedName>
    <definedName name="_51__123Graph_BCHART_27" hidden="1">[14]HTwo!$C$88:$C$130</definedName>
    <definedName name="_51__123Graph_BCHART_28" hidden="1">[14]JOne!$C$86:$C$112</definedName>
    <definedName name="_51__123Graph_BCHART_29" hidden="1">[14]JTwo!$C$86:$C$116</definedName>
    <definedName name="_51__123Graph_BCHART_3" hidden="1">[14]Calc!$I$38:$I$107</definedName>
    <definedName name="_51__123Graph_BCHART_30" hidden="1">[14]HOne!$C$88:$C$130</definedName>
    <definedName name="_51__123Graph_BCHART_4" hidden="1">[14]Calc!$M$13:$M$53</definedName>
    <definedName name="_51__123Graph_BCHART_5" hidden="1">[14]Calc!$O$9:$O$36</definedName>
    <definedName name="_52__123Graph_BCHART_25" hidden="1">[14]GoSeven!$C$90:$C$125</definedName>
    <definedName name="_52__123Graph_BCHART_27" hidden="1">[14]HTwo!$C$88:$C$130</definedName>
    <definedName name="_52__123Graph_BCHART_28" hidden="1">[14]JOne!$C$86:$C$112</definedName>
    <definedName name="_52__123Graph_BCHART_29" hidden="1">[14]JTwo!$C$86:$C$116</definedName>
    <definedName name="_52__123Graph_BCHART_3" hidden="1">[14]Calc!$I$38:$I$107</definedName>
    <definedName name="_52__123Graph_BCHART_30" hidden="1">[14]HOne!$C$88:$C$130</definedName>
    <definedName name="_52__123Graph_BCHART_4" hidden="1">[14]Calc!$M$13:$M$53</definedName>
    <definedName name="_52__123Graph_BCHART_5" hidden="1">[14]Calc!$O$9:$O$36</definedName>
    <definedName name="_52__123Graph_BCHART_6" hidden="1">[14]Calc!$Q$9:$Q$41</definedName>
    <definedName name="_53__123Graph_BCHART_26" hidden="1">[14]GrThree!$C$90:$C$140</definedName>
    <definedName name="_53__123Graph_BCHART_28" hidden="1">[14]JOne!$C$86:$C$112</definedName>
    <definedName name="_53__123Graph_BCHART_29" hidden="1">[14]JTwo!$C$86:$C$116</definedName>
    <definedName name="_53__123Graph_BCHART_3" hidden="1">[14]Calc!$I$38:$I$107</definedName>
    <definedName name="_53__123Graph_BCHART_30" hidden="1">[14]HOne!$C$88:$C$130</definedName>
    <definedName name="_53__123Graph_BCHART_4" hidden="1">[14]Calc!$M$13:$M$53</definedName>
    <definedName name="_53__123Graph_BCHART_5" hidden="1">[14]Calc!$O$9:$O$36</definedName>
    <definedName name="_53__123Graph_BCHART_6" hidden="1">[14]Calc!$Q$9:$Q$41</definedName>
    <definedName name="_53__123Graph_BCHART_7" hidden="1">[14]Calc!$S$153:$S$688</definedName>
    <definedName name="_54__123Graph_BCHART_27" hidden="1">[14]HTwo!$C$88:$C$130</definedName>
    <definedName name="_54__123Graph_BCHART_29" hidden="1">[14]JTwo!$C$86:$C$116</definedName>
    <definedName name="_54__123Graph_BCHART_3" hidden="1">[14]Calc!$I$38:$I$107</definedName>
    <definedName name="_54__123Graph_BCHART_30" hidden="1">[14]HOne!$C$88:$C$130</definedName>
    <definedName name="_54__123Graph_BCHART_4" hidden="1">[14]Calc!$M$13:$M$53</definedName>
    <definedName name="_54__123Graph_BCHART_5" hidden="1">[14]Calc!$O$9:$O$36</definedName>
    <definedName name="_54__123Graph_BCHART_6" hidden="1">[14]Calc!$Q$9:$Q$41</definedName>
    <definedName name="_54__123Graph_BCHART_7" hidden="1">[14]Calc!$S$153:$S$688</definedName>
    <definedName name="_54__123Graph_BCHART_8" hidden="1">[14]Calc!$U$83:$U$153</definedName>
    <definedName name="_55__123Graph_BCHART_28" hidden="1">[14]JOne!$C$86:$C$112</definedName>
    <definedName name="_55__123Graph_BCHART_3" hidden="1">[14]Calc!$I$38:$I$107</definedName>
    <definedName name="_55__123Graph_BCHART_30" hidden="1">[14]HOne!$C$88:$C$130</definedName>
    <definedName name="_55__123Graph_BCHART_4" hidden="1">[14]Calc!$M$13:$M$53</definedName>
    <definedName name="_55__123Graph_BCHART_5" hidden="1">[14]Calc!$O$9:$O$36</definedName>
    <definedName name="_55__123Graph_BCHART_6" hidden="1">[14]Calc!$Q$9:$Q$41</definedName>
    <definedName name="_55__123Graph_BCHART_7" hidden="1">[14]Calc!$S$153:$S$688</definedName>
    <definedName name="_55__123Graph_BCHART_8" hidden="1">[14]Calc!$U$83:$U$153</definedName>
    <definedName name="_55__123Graph_BCHART_9" hidden="1">[14]Calc!$W$83:$W$153</definedName>
    <definedName name="_56__123Graph_BCHART_29" hidden="1">[14]JTwo!$C$86:$C$116</definedName>
    <definedName name="_56__123Graph_BCHART_30" hidden="1">[14]HOne!$C$88:$C$130</definedName>
    <definedName name="_56__123Graph_BCHART_4" hidden="1">[14]Calc!$M$13:$M$53</definedName>
    <definedName name="_56__123Graph_BCHART_5" hidden="1">[14]Calc!$O$9:$O$36</definedName>
    <definedName name="_56__123Graph_BCHART_6" hidden="1">[14]Calc!$Q$9:$Q$41</definedName>
    <definedName name="_56__123Graph_BCHART_7" hidden="1">[14]Calc!$S$153:$S$688</definedName>
    <definedName name="_56__123Graph_BCHART_8" hidden="1">[14]Calc!$U$83:$U$153</definedName>
    <definedName name="_56__123Graph_BCHART_9" hidden="1">[14]Calc!$W$83:$W$153</definedName>
    <definedName name="_56__123Graph_CCHART_25" hidden="1">[14]GoSeven!$D$90:$D$105</definedName>
    <definedName name="_57__123Graph_BCHART_3" hidden="1">[14]Calc!$I$38:$I$107</definedName>
    <definedName name="_57__123Graph_BCHART_4" hidden="1">[14]Calc!$M$13:$M$53</definedName>
    <definedName name="_57__123Graph_BCHART_5" hidden="1">[14]Calc!$O$9:$O$36</definedName>
    <definedName name="_57__123Graph_BCHART_6" hidden="1">[14]Calc!$Q$9:$Q$41</definedName>
    <definedName name="_57__123Graph_BCHART_7" hidden="1">[14]Calc!$S$153:$S$688</definedName>
    <definedName name="_57__123Graph_BCHART_8" hidden="1">[14]Calc!$U$83:$U$153</definedName>
    <definedName name="_57__123Graph_BCHART_9" hidden="1">[14]Calc!$W$83:$W$153</definedName>
    <definedName name="_57__123Graph_CCHART_25" hidden="1">[14]GoSeven!$D$90:$D$105</definedName>
    <definedName name="_57__123Graph_CCHART_26" hidden="1">[14]GrThree!$D$90:$D$110</definedName>
    <definedName name="_58__123Graph_BCHART_30" hidden="1">[14]HOne!$C$88:$C$130</definedName>
    <definedName name="_58__123Graph_BCHART_5" hidden="1">[14]Calc!$O$9:$O$36</definedName>
    <definedName name="_58__123Graph_BCHART_6" hidden="1">[14]Calc!$Q$9:$Q$41</definedName>
    <definedName name="_58__123Graph_BCHART_7" hidden="1">[14]Calc!$S$153:$S$688</definedName>
    <definedName name="_58__123Graph_BCHART_8" hidden="1">[14]Calc!$U$83:$U$153</definedName>
    <definedName name="_58__123Graph_BCHART_9" hidden="1">[14]Calc!$W$83:$W$153</definedName>
    <definedName name="_58__123Graph_CCHART_25" hidden="1">[14]GoSeven!$D$90:$D$105</definedName>
    <definedName name="_58__123Graph_CCHART_26" hidden="1">[14]GrThree!$D$90:$D$110</definedName>
    <definedName name="_58__123Graph_CCHART_27" hidden="1">[14]HTwo!$D$88:$D$110</definedName>
    <definedName name="_59__123Graph_BCHART_4" hidden="1">[14]Calc!$M$13:$M$53</definedName>
    <definedName name="_59__123Graph_BCHART_6" hidden="1">[14]Calc!$Q$9:$Q$41</definedName>
    <definedName name="_59__123Graph_BCHART_7" hidden="1">[14]Calc!$S$153:$S$688</definedName>
    <definedName name="_59__123Graph_BCHART_8" hidden="1">[14]Calc!$U$83:$U$153</definedName>
    <definedName name="_59__123Graph_BCHART_9" hidden="1">[14]Calc!$W$83:$W$153</definedName>
    <definedName name="_59__123Graph_CCHART_25" hidden="1">[14]GoSeven!$D$90:$D$105</definedName>
    <definedName name="_59__123Graph_CCHART_26" hidden="1">[14]GrThree!$D$90:$D$110</definedName>
    <definedName name="_59__123Graph_CCHART_27" hidden="1">[14]HTwo!$D$88:$D$110</definedName>
    <definedName name="_59__123Graph_CCHART_28" hidden="1">[14]JOne!$D$86:$D$98</definedName>
    <definedName name="_5D">'[2]Constr, Op &amp; Fin Assmp'!#REF!</definedName>
    <definedName name="_5P">'[1]Cashflow Forecast Port'!$BV$22:$BV$22</definedName>
    <definedName name="_6__123Graph_ACHART_1" hidden="1">[14]Calc!$D$38:$D$83</definedName>
    <definedName name="_6__123Graph_ACHART_10" hidden="1">[14]Calc!$AB$153:$AB$325</definedName>
    <definedName name="_6__123Graph_ACHART_11" hidden="1">[14]Calc!$Z$153:$Z$315</definedName>
    <definedName name="_6__123Graph_ACHART_12" hidden="1">[14]Calc!$X$153:$X$313</definedName>
    <definedName name="_6__123Graph_ACHART_13" hidden="1">[14]Calc!$AD$10:$AD$33</definedName>
    <definedName name="_6_KQQ_InstTerms">#REF!</definedName>
    <definedName name="_6_KQQ_InstWire">#REF!</definedName>
    <definedName name="_6_KQQ_RacewayTot">#REF!</definedName>
    <definedName name="_6_KQQ_TotCount_InstJBox">#REF!</definedName>
    <definedName name="_60__123Graph_BCHART_5" hidden="1">[14]Calc!$O$9:$O$36</definedName>
    <definedName name="_60__123Graph_BCHART_7" hidden="1">[14]Calc!$S$153:$S$688</definedName>
    <definedName name="_60__123Graph_BCHART_8" hidden="1">[14]Calc!$U$83:$U$153</definedName>
    <definedName name="_60__123Graph_BCHART_9" hidden="1">[14]Calc!$W$83:$W$153</definedName>
    <definedName name="_60__123Graph_CCHART_25" hidden="1">[14]GoSeven!$D$90:$D$105</definedName>
    <definedName name="_60__123Graph_CCHART_26" hidden="1">[14]GrThree!$D$90:$D$110</definedName>
    <definedName name="_60__123Graph_CCHART_27" hidden="1">[14]HTwo!$D$88:$D$110</definedName>
    <definedName name="_60__123Graph_CCHART_28" hidden="1">[14]JOne!$D$86:$D$98</definedName>
    <definedName name="_60__123Graph_CCHART_29" hidden="1">[14]JTwo!$D$86:$D$98</definedName>
    <definedName name="_61__123Graph_BCHART_6" hidden="1">[14]Calc!$Q$9:$Q$41</definedName>
    <definedName name="_61__123Graph_BCHART_8" hidden="1">[14]Calc!$U$83:$U$153</definedName>
    <definedName name="_61__123Graph_BCHART_9" hidden="1">[14]Calc!$W$83:$W$153</definedName>
    <definedName name="_61__123Graph_CCHART_25" hidden="1">[14]GoSeven!$D$90:$D$105</definedName>
    <definedName name="_61__123Graph_CCHART_26" hidden="1">[14]GrThree!$D$90:$D$110</definedName>
    <definedName name="_61__123Graph_CCHART_27" hidden="1">[14]HTwo!$D$88:$D$110</definedName>
    <definedName name="_61__123Graph_CCHART_28" hidden="1">[14]JOne!$D$86:$D$98</definedName>
    <definedName name="_61__123Graph_CCHART_29" hidden="1">[14]JTwo!$D$86:$D$98</definedName>
    <definedName name="_61__123Graph_CCHART_30" hidden="1">[14]HOne!$D$88:$D$110</definedName>
    <definedName name="_62__123Graph_BCHART_7" hidden="1">[14]Calc!$S$153:$S$688</definedName>
    <definedName name="_62__123Graph_BCHART_9" hidden="1">[14]Calc!$W$83:$W$153</definedName>
    <definedName name="_62__123Graph_CCHART_25" hidden="1">[14]GoSeven!$D$90:$D$105</definedName>
    <definedName name="_62__123Graph_CCHART_26" hidden="1">[14]GrThree!$D$90:$D$110</definedName>
    <definedName name="_62__123Graph_CCHART_27" hidden="1">[14]HTwo!$D$88:$D$110</definedName>
    <definedName name="_62__123Graph_CCHART_28" hidden="1">[14]JOne!$D$86:$D$98</definedName>
    <definedName name="_62__123Graph_CCHART_29" hidden="1">[14]JTwo!$D$86:$D$98</definedName>
    <definedName name="_62__123Graph_CCHART_30" hidden="1">[14]HOne!$D$88:$D$110</definedName>
    <definedName name="_62__123Graph_DCHART_25" hidden="1">[14]GoSeven!$E$90:$E$105</definedName>
    <definedName name="_63__123Graph_BCHART_8" hidden="1">[14]Calc!$U$83:$U$153</definedName>
    <definedName name="_63__123Graph_CCHART_25" hidden="1">[14]GoSeven!$D$90:$D$105</definedName>
    <definedName name="_63__123Graph_CCHART_26" hidden="1">[14]GrThree!$D$90:$D$110</definedName>
    <definedName name="_63__123Graph_CCHART_27" hidden="1">[14]HTwo!$D$88:$D$110</definedName>
    <definedName name="_63__123Graph_CCHART_28" hidden="1">[14]JOne!$D$86:$D$98</definedName>
    <definedName name="_63__123Graph_CCHART_29" hidden="1">[14]JTwo!$D$86:$D$98</definedName>
    <definedName name="_63__123Graph_CCHART_30" hidden="1">[14]HOne!$D$88:$D$110</definedName>
    <definedName name="_63__123Graph_DCHART_25" hidden="1">[14]GoSeven!$E$90:$E$105</definedName>
    <definedName name="_63__123Graph_DCHART_26" hidden="1">[14]GrThree!$E$90:$E$110</definedName>
    <definedName name="_64__123Graph_BCHART_9" hidden="1">[14]Calc!$W$83:$W$153</definedName>
    <definedName name="_64__123Graph_CCHART_26" hidden="1">[14]GrThree!$D$90:$D$110</definedName>
    <definedName name="_64__123Graph_CCHART_27" hidden="1">[14]HTwo!$D$88:$D$110</definedName>
    <definedName name="_64__123Graph_CCHART_28" hidden="1">[14]JOne!$D$86:$D$98</definedName>
    <definedName name="_64__123Graph_CCHART_29" hidden="1">[14]JTwo!$D$86:$D$98</definedName>
    <definedName name="_64__123Graph_CCHART_30" hidden="1">[14]HOne!$D$88:$D$110</definedName>
    <definedName name="_64__123Graph_DCHART_25" hidden="1">[14]GoSeven!$E$90:$E$105</definedName>
    <definedName name="_64__123Graph_DCHART_26" hidden="1">[14]GrThree!$E$90:$E$110</definedName>
    <definedName name="_64__123Graph_DCHART_27" hidden="1">[14]HTwo!$E$88:$E$110</definedName>
    <definedName name="_65__123Graph_CCHART_25" hidden="1">[14]GoSeven!$D$90:$D$105</definedName>
    <definedName name="_65__123Graph_CCHART_27" hidden="1">[14]HTwo!$D$88:$D$110</definedName>
    <definedName name="_65__123Graph_CCHART_28" hidden="1">[14]JOne!$D$86:$D$98</definedName>
    <definedName name="_65__123Graph_CCHART_29" hidden="1">[14]JTwo!$D$86:$D$98</definedName>
    <definedName name="_65__123Graph_CCHART_30" hidden="1">[14]HOne!$D$88:$D$110</definedName>
    <definedName name="_65__123Graph_DCHART_25" hidden="1">[14]GoSeven!$E$90:$E$105</definedName>
    <definedName name="_65__123Graph_DCHART_26" hidden="1">[14]GrThree!$E$90:$E$110</definedName>
    <definedName name="_65__123Graph_DCHART_27" hidden="1">[14]HTwo!$E$88:$E$110</definedName>
    <definedName name="_65__123Graph_DCHART_28" hidden="1">[14]JOne!$E$86:$E$98</definedName>
    <definedName name="_66__123Graph_CCHART_26" hidden="1">[14]GrThree!$D$90:$D$110</definedName>
    <definedName name="_66__123Graph_CCHART_28" hidden="1">[14]JOne!$D$86:$D$98</definedName>
    <definedName name="_66__123Graph_CCHART_29" hidden="1">[14]JTwo!$D$86:$D$98</definedName>
    <definedName name="_66__123Graph_CCHART_30" hidden="1">[14]HOne!$D$88:$D$110</definedName>
    <definedName name="_66__123Graph_DCHART_25" hidden="1">[14]GoSeven!$E$90:$E$105</definedName>
    <definedName name="_66__123Graph_DCHART_26" hidden="1">[14]GrThree!$E$90:$E$110</definedName>
    <definedName name="_66__123Graph_DCHART_27" hidden="1">[14]HTwo!$E$88:$E$110</definedName>
    <definedName name="_66__123Graph_DCHART_28" hidden="1">[14]JOne!$E$86:$E$98</definedName>
    <definedName name="_66__123Graph_DCHART_29" hidden="1">[14]JTwo!$E$86:$E$98</definedName>
    <definedName name="_67__123Graph_CCHART_27" hidden="1">[14]HTwo!$D$88:$D$110</definedName>
    <definedName name="_67__123Graph_CCHART_29" hidden="1">[14]JTwo!$D$86:$D$98</definedName>
    <definedName name="_67__123Graph_CCHART_30" hidden="1">[14]HOne!$D$88:$D$110</definedName>
    <definedName name="_67__123Graph_DCHART_25" hidden="1">[14]GoSeven!$E$90:$E$105</definedName>
    <definedName name="_67__123Graph_DCHART_26" hidden="1">[14]GrThree!$E$90:$E$110</definedName>
    <definedName name="_67__123Graph_DCHART_27" hidden="1">[14]HTwo!$E$88:$E$110</definedName>
    <definedName name="_67__123Graph_DCHART_28" hidden="1">[14]JOne!$E$86:$E$98</definedName>
    <definedName name="_67__123Graph_DCHART_29" hidden="1">[14]JTwo!$E$86:$E$98</definedName>
    <definedName name="_67__123Graph_DCHART_30" hidden="1">[14]HOne!$E$86:$E$110</definedName>
    <definedName name="_68__123Graph_CCHART_28" hidden="1">[14]JOne!$D$86:$D$98</definedName>
    <definedName name="_68__123Graph_CCHART_30" hidden="1">[14]HOne!$D$88:$D$110</definedName>
    <definedName name="_68__123Graph_DCHART_25" hidden="1">[14]GoSeven!$E$90:$E$105</definedName>
    <definedName name="_68__123Graph_DCHART_26" hidden="1">[14]GrThree!$E$90:$E$110</definedName>
    <definedName name="_68__123Graph_DCHART_27" hidden="1">[14]HTwo!$E$88:$E$110</definedName>
    <definedName name="_68__123Graph_DCHART_28" hidden="1">[14]JOne!$E$86:$E$98</definedName>
    <definedName name="_68__123Graph_DCHART_29" hidden="1">[14]JTwo!$E$86:$E$98</definedName>
    <definedName name="_68__123Graph_DCHART_30" hidden="1">[14]HOne!$E$86:$E$110</definedName>
    <definedName name="_68__123Graph_XCHART_10" hidden="1">[14]Calc!$A$153:$A$325</definedName>
    <definedName name="_69__123Graph_CCHART_29" hidden="1">[14]JTwo!$D$86:$D$98</definedName>
    <definedName name="_69__123Graph_DCHART_25" hidden="1">[14]GoSeven!$E$90:$E$105</definedName>
    <definedName name="_69__123Graph_DCHART_26" hidden="1">[14]GrThree!$E$90:$E$110</definedName>
    <definedName name="_69__123Graph_DCHART_27" hidden="1">[14]HTwo!$E$88:$E$110</definedName>
    <definedName name="_69__123Graph_DCHART_28" hidden="1">[14]JOne!$E$86:$E$98</definedName>
    <definedName name="_69__123Graph_DCHART_29" hidden="1">[14]JTwo!$E$86:$E$98</definedName>
    <definedName name="_69__123Graph_DCHART_30" hidden="1">[14]HOne!$E$86:$E$110</definedName>
    <definedName name="_69__123Graph_XCHART_10" hidden="1">[14]Calc!$A$153:$A$325</definedName>
    <definedName name="_69__123Graph_XCHART_11" hidden="1">[14]Calc!$A$153:$A$315</definedName>
    <definedName name="_6P">'[1]Cashflow Forecast Port'!$BV$22:$BV$22</definedName>
    <definedName name="_7__123Graph_ACHART_1" hidden="1">[14]Calc!$D$38:$D$83</definedName>
    <definedName name="_7__123Graph_ACHART_10" hidden="1">[14]Calc!$AB$153:$AB$325</definedName>
    <definedName name="_7__123Graph_ACHART_11" hidden="1">[14]Calc!$Z$153:$Z$315</definedName>
    <definedName name="_7__123Graph_ACHART_12" hidden="1">[14]Calc!$X$153:$X$313</definedName>
    <definedName name="_7__123Graph_ACHART_13" hidden="1">[14]Calc!$AD$10:$AD$33</definedName>
    <definedName name="_7__123Graph_ACHART_14" hidden="1">[14]Calc!$AH$10:$AH$28</definedName>
    <definedName name="_7_KQQ_AGElecTerms">#REF!</definedName>
    <definedName name="_7_KQQ_AGJBox">#REF!</definedName>
    <definedName name="_7_KQQ_AGRacewayTot">#REF!</definedName>
    <definedName name="_7_KQQ_AGUGElecTerms">#REF!</definedName>
    <definedName name="_7_KQQ_AGUGJBox">#REF!</definedName>
    <definedName name="_7_KQQ_AGUGRacewayTot">#REF!</definedName>
    <definedName name="_70__123Graph_CCHART_30" hidden="1">[14]HOne!$D$88:$D$110</definedName>
    <definedName name="_70__123Graph_DCHART_26" hidden="1">[14]GrThree!$E$90:$E$110</definedName>
    <definedName name="_70__123Graph_DCHART_27" hidden="1">[14]HTwo!$E$88:$E$110</definedName>
    <definedName name="_70__123Graph_DCHART_28" hidden="1">[14]JOne!$E$86:$E$98</definedName>
    <definedName name="_70__123Graph_DCHART_29" hidden="1">[14]JTwo!$E$86:$E$98</definedName>
    <definedName name="_70__123Graph_DCHART_30" hidden="1">[14]HOne!$E$86:$E$110</definedName>
    <definedName name="_70__123Graph_XCHART_10" hidden="1">[14]Calc!$A$153:$A$325</definedName>
    <definedName name="_70__123Graph_XCHART_11" hidden="1">[14]Calc!$A$153:$A$315</definedName>
    <definedName name="_70__123Graph_XCHART_12" hidden="1">[14]Calc!$A$153:$A$313</definedName>
    <definedName name="_71__123Graph_DCHART_25" hidden="1">[14]GoSeven!$E$90:$E$105</definedName>
    <definedName name="_71__123Graph_DCHART_27" hidden="1">[14]HTwo!$E$88:$E$110</definedName>
    <definedName name="_71__123Graph_DCHART_28" hidden="1">[14]JOne!$E$86:$E$98</definedName>
    <definedName name="_71__123Graph_DCHART_29" hidden="1">[14]JTwo!$E$86:$E$98</definedName>
    <definedName name="_71__123Graph_DCHART_30" hidden="1">[14]HOne!$E$86:$E$110</definedName>
    <definedName name="_71__123Graph_XCHART_10" hidden="1">[14]Calc!$A$153:$A$325</definedName>
    <definedName name="_71__123Graph_XCHART_11" hidden="1">[14]Calc!$A$153:$A$315</definedName>
    <definedName name="_71__123Graph_XCHART_12" hidden="1">[14]Calc!$A$153:$A$313</definedName>
    <definedName name="_71__123Graph_XCHART_13" hidden="1">[14]Calc!$A$13:$A$33</definedName>
    <definedName name="_72__123Graph_DCHART_26" hidden="1">[14]GrThree!$E$90:$E$110</definedName>
    <definedName name="_72__123Graph_DCHART_28" hidden="1">[14]JOne!$E$86:$E$98</definedName>
    <definedName name="_72__123Graph_DCHART_29" hidden="1">[14]JTwo!$E$86:$E$98</definedName>
    <definedName name="_72__123Graph_DCHART_30" hidden="1">[14]HOne!$E$86:$E$110</definedName>
    <definedName name="_72__123Graph_XCHART_10" hidden="1">[14]Calc!$A$153:$A$325</definedName>
    <definedName name="_72__123Graph_XCHART_11" hidden="1">[14]Calc!$A$153:$A$315</definedName>
    <definedName name="_72__123Graph_XCHART_12" hidden="1">[14]Calc!$A$153:$A$313</definedName>
    <definedName name="_72__123Graph_XCHART_13" hidden="1">[14]Calc!$A$13:$A$33</definedName>
    <definedName name="_72__123Graph_XCHART_14" hidden="1">[14]Calc!$A$11:$A$28</definedName>
    <definedName name="_73__123Graph_DCHART_27" hidden="1">[14]HTwo!$E$88:$E$110</definedName>
    <definedName name="_73__123Graph_DCHART_29" hidden="1">[14]JTwo!$E$86:$E$98</definedName>
    <definedName name="_73__123Graph_DCHART_30" hidden="1">[14]HOne!$E$86:$E$110</definedName>
    <definedName name="_73__123Graph_XCHART_10" hidden="1">[14]Calc!$A$153:$A$325</definedName>
    <definedName name="_73__123Graph_XCHART_11" hidden="1">[14]Calc!$A$153:$A$315</definedName>
    <definedName name="_73__123Graph_XCHART_12" hidden="1">[14]Calc!$A$153:$A$313</definedName>
    <definedName name="_73__123Graph_XCHART_13" hidden="1">[14]Calc!$A$13:$A$33</definedName>
    <definedName name="_73__123Graph_XCHART_14" hidden="1">[14]Calc!$A$11:$A$28</definedName>
    <definedName name="_73__123Graph_XCHART_15" hidden="1">[14]Calc!$A$8:$A$19</definedName>
    <definedName name="_74__123Graph_DCHART_28" hidden="1">[14]JOne!$E$86:$E$98</definedName>
    <definedName name="_74__123Graph_DCHART_30" hidden="1">[14]HOne!$E$86:$E$110</definedName>
    <definedName name="_74__123Graph_XCHART_10" hidden="1">[14]Calc!$A$153:$A$325</definedName>
    <definedName name="_74__123Graph_XCHART_11" hidden="1">[14]Calc!$A$153:$A$315</definedName>
    <definedName name="_74__123Graph_XCHART_12" hidden="1">[14]Calc!$A$153:$A$313</definedName>
    <definedName name="_74__123Graph_XCHART_13" hidden="1">[14]Calc!$A$13:$A$33</definedName>
    <definedName name="_74__123Graph_XCHART_14" hidden="1">[14]Calc!$A$11:$A$28</definedName>
    <definedName name="_74__123Graph_XCHART_15" hidden="1">[14]Calc!$A$8:$A$19</definedName>
    <definedName name="_74__123Graph_XCHART_16" hidden="1">[14]Calc!$A$8:$A$21</definedName>
    <definedName name="_75__123Graph_DCHART_29" hidden="1">[14]JTwo!$E$86:$E$98</definedName>
    <definedName name="_75__123Graph_XCHART_10" hidden="1">[14]Calc!$A$153:$A$325</definedName>
    <definedName name="_75__123Graph_XCHART_11" hidden="1">[14]Calc!$A$153:$A$315</definedName>
    <definedName name="_75__123Graph_XCHART_12" hidden="1">[14]Calc!$A$153:$A$313</definedName>
    <definedName name="_75__123Graph_XCHART_13" hidden="1">[14]Calc!$A$13:$A$33</definedName>
    <definedName name="_75__123Graph_XCHART_14" hidden="1">[14]Calc!$A$11:$A$28</definedName>
    <definedName name="_75__123Graph_XCHART_15" hidden="1">[14]Calc!$A$8:$A$19</definedName>
    <definedName name="_75__123Graph_XCHART_16" hidden="1">[14]Calc!$A$8:$A$21</definedName>
    <definedName name="_75__123Graph_XCHART_2" hidden="1">[14]Calc!$A$23:$A$58</definedName>
    <definedName name="_76__123Graph_DCHART_30" hidden="1">[14]HOne!$E$86:$E$110</definedName>
    <definedName name="_76__123Graph_XCHART_11" hidden="1">[14]Calc!$A$153:$A$315</definedName>
    <definedName name="_76__123Graph_XCHART_12" hidden="1">[14]Calc!$A$153:$A$313</definedName>
    <definedName name="_76__123Graph_XCHART_13" hidden="1">[14]Calc!$A$13:$A$33</definedName>
    <definedName name="_76__123Graph_XCHART_14" hidden="1">[14]Calc!$A$11:$A$28</definedName>
    <definedName name="_76__123Graph_XCHART_15" hidden="1">[14]Calc!$A$8:$A$19</definedName>
    <definedName name="_76__123Graph_XCHART_16" hidden="1">[14]Calc!$A$8:$A$21</definedName>
    <definedName name="_76__123Graph_XCHART_2" hidden="1">[14]Calc!$A$23:$A$58</definedName>
    <definedName name="_76__123Graph_XCHART_3" hidden="1">[14]Calc!$A$38:$A$107</definedName>
    <definedName name="_77__123Graph_XCHART_10" hidden="1">[14]Calc!$A$153:$A$325</definedName>
    <definedName name="_77__123Graph_XCHART_12" hidden="1">[14]Calc!$A$153:$A$313</definedName>
    <definedName name="_77__123Graph_XCHART_13" hidden="1">[14]Calc!$A$13:$A$33</definedName>
    <definedName name="_77__123Graph_XCHART_14" hidden="1">[14]Calc!$A$11:$A$28</definedName>
    <definedName name="_77__123Graph_XCHART_15" hidden="1">[14]Calc!$A$8:$A$19</definedName>
    <definedName name="_77__123Graph_XCHART_16" hidden="1">[14]Calc!$A$8:$A$21</definedName>
    <definedName name="_77__123Graph_XCHART_2" hidden="1">[14]Calc!$A$23:$A$58</definedName>
    <definedName name="_77__123Graph_XCHART_3" hidden="1">[14]Calc!$A$38:$A$107</definedName>
    <definedName name="_77__123Graph_XCHART_4" hidden="1">[14]Calc!$A$13:$A$53</definedName>
    <definedName name="_78__123Graph_XCHART_11" hidden="1">[14]Calc!$A$153:$A$315</definedName>
    <definedName name="_78__123Graph_XCHART_13" hidden="1">[14]Calc!$A$13:$A$33</definedName>
    <definedName name="_78__123Graph_XCHART_14" hidden="1">[14]Calc!$A$11:$A$28</definedName>
    <definedName name="_78__123Graph_XCHART_15" hidden="1">[14]Calc!$A$8:$A$19</definedName>
    <definedName name="_78__123Graph_XCHART_16" hidden="1">[14]Calc!$A$8:$A$21</definedName>
    <definedName name="_78__123Graph_XCHART_2" hidden="1">[14]Calc!$A$23:$A$58</definedName>
    <definedName name="_78__123Graph_XCHART_3" hidden="1">[14]Calc!$A$38:$A$107</definedName>
    <definedName name="_78__123Graph_XCHART_4" hidden="1">[14]Calc!$A$13:$A$53</definedName>
    <definedName name="_78__123Graph_XCHART_5" hidden="1">[14]Calc!$A$9:$A$36</definedName>
    <definedName name="_79__123Graph_XCHART_12" hidden="1">[14]Calc!$A$153:$A$313</definedName>
    <definedName name="_79__123Graph_XCHART_14" hidden="1">[14]Calc!$A$11:$A$28</definedName>
    <definedName name="_79__123Graph_XCHART_15" hidden="1">[14]Calc!$A$8:$A$19</definedName>
    <definedName name="_79__123Graph_XCHART_16" hidden="1">[14]Calc!$A$8:$A$21</definedName>
    <definedName name="_79__123Graph_XCHART_2" hidden="1">[14]Calc!$A$23:$A$58</definedName>
    <definedName name="_79__123Graph_XCHART_3" hidden="1">[14]Calc!$A$38:$A$107</definedName>
    <definedName name="_79__123Graph_XCHART_4" hidden="1">[14]Calc!$A$13:$A$53</definedName>
    <definedName name="_79__123Graph_XCHART_5" hidden="1">[14]Calc!$A$9:$A$36</definedName>
    <definedName name="_79__123Graph_XCHART_6" hidden="1">[14]Calc!$A$9:$A$41</definedName>
    <definedName name="_8__123Graph_ACHART_1" hidden="1">[14]Calc!$D$38:$D$83</definedName>
    <definedName name="_8__123Graph_ACHART_10" hidden="1">[14]Calc!$AB$153:$AB$325</definedName>
    <definedName name="_8__123Graph_ACHART_11" hidden="1">[14]Calc!$Z$153:$Z$315</definedName>
    <definedName name="_8__123Graph_ACHART_12" hidden="1">[14]Calc!$X$153:$X$313</definedName>
    <definedName name="_8__123Graph_ACHART_13" hidden="1">[14]Calc!$AD$10:$AD$33</definedName>
    <definedName name="_8__123Graph_ACHART_14" hidden="1">[14]Calc!$AH$10:$AH$28</definedName>
    <definedName name="_8__123Graph_ACHART_15" hidden="1">[14]Calc!$AJ$8:$AJ$19</definedName>
    <definedName name="_80__123Graph_XCHART_13" hidden="1">[14]Calc!$A$13:$A$33</definedName>
    <definedName name="_80__123Graph_XCHART_15" hidden="1">[14]Calc!$A$8:$A$19</definedName>
    <definedName name="_80__123Graph_XCHART_16" hidden="1">[14]Calc!$A$8:$A$21</definedName>
    <definedName name="_80__123Graph_XCHART_2" hidden="1">[14]Calc!$A$23:$A$58</definedName>
    <definedName name="_80__123Graph_XCHART_3" hidden="1">[14]Calc!$A$38:$A$107</definedName>
    <definedName name="_80__123Graph_XCHART_4" hidden="1">[14]Calc!$A$13:$A$53</definedName>
    <definedName name="_80__123Graph_XCHART_5" hidden="1">[14]Calc!$A$9:$A$36</definedName>
    <definedName name="_80__123Graph_XCHART_6" hidden="1">[14]Calc!$A$9:$A$41</definedName>
    <definedName name="_80__123Graph_XCHART_7" hidden="1">[14]Calc!$A$153:$A$688</definedName>
    <definedName name="_81__123Graph_XCHART_14" hidden="1">[14]Calc!$A$11:$A$28</definedName>
    <definedName name="_81__123Graph_XCHART_16" hidden="1">[14]Calc!$A$8:$A$21</definedName>
    <definedName name="_81__123Graph_XCHART_2" hidden="1">[14]Calc!$A$23:$A$58</definedName>
    <definedName name="_81__123Graph_XCHART_3" hidden="1">[14]Calc!$A$38:$A$107</definedName>
    <definedName name="_81__123Graph_XCHART_4" hidden="1">[14]Calc!$A$13:$A$53</definedName>
    <definedName name="_81__123Graph_XCHART_5" hidden="1">[14]Calc!$A$9:$A$36</definedName>
    <definedName name="_81__123Graph_XCHART_6" hidden="1">[14]Calc!$A$9:$A$41</definedName>
    <definedName name="_81__123Graph_XCHART_7" hidden="1">[14]Calc!$A$153:$A$688</definedName>
    <definedName name="_81__123Graph_XCHART_8" hidden="1">[14]Calc!$A$83:$A$154</definedName>
    <definedName name="_82__123Graph_XCHART_15" hidden="1">[14]Calc!$A$8:$A$19</definedName>
    <definedName name="_82__123Graph_XCHART_2" hidden="1">[14]Calc!$A$23:$A$58</definedName>
    <definedName name="_82__123Graph_XCHART_3" hidden="1">[14]Calc!$A$38:$A$107</definedName>
    <definedName name="_82__123Graph_XCHART_4" hidden="1">[14]Calc!$A$13:$A$53</definedName>
    <definedName name="_82__123Graph_XCHART_5" hidden="1">[14]Calc!$A$9:$A$36</definedName>
    <definedName name="_82__123Graph_XCHART_6" hidden="1">[14]Calc!$A$9:$A$41</definedName>
    <definedName name="_82__123Graph_XCHART_7" hidden="1">[14]Calc!$A$153:$A$688</definedName>
    <definedName name="_82__123Graph_XCHART_8" hidden="1">[14]Calc!$A$83:$A$154</definedName>
    <definedName name="_82__123Graph_XCHART_9" hidden="1">[14]Calc!$A$83:$A$153</definedName>
    <definedName name="_83__123Graph_XCHART_16" hidden="1">[14]Calc!$A$8:$A$21</definedName>
    <definedName name="_83__123Graph_XCHART_3" hidden="1">[14]Calc!$A$38:$A$107</definedName>
    <definedName name="_83__123Graph_XCHART_4" hidden="1">[14]Calc!$A$13:$A$53</definedName>
    <definedName name="_83__123Graph_XCHART_5" hidden="1">[14]Calc!$A$9:$A$36</definedName>
    <definedName name="_83__123Graph_XCHART_6" hidden="1">[14]Calc!$A$9:$A$41</definedName>
    <definedName name="_83__123Graph_XCHART_7" hidden="1">[14]Calc!$A$153:$A$688</definedName>
    <definedName name="_83__123Graph_XCHART_8" hidden="1">[14]Calc!$A$83:$A$154</definedName>
    <definedName name="_83__123Graph_XCHART_9" hidden="1">[14]Calc!$A$83:$A$153</definedName>
    <definedName name="_84__123Graph_XCHART_2" hidden="1">[14]Calc!$A$23:$A$58</definedName>
    <definedName name="_84__123Graph_XCHART_4" hidden="1">[14]Calc!$A$13:$A$53</definedName>
    <definedName name="_84__123Graph_XCHART_5" hidden="1">[14]Calc!$A$9:$A$36</definedName>
    <definedName name="_84__123Graph_XCHART_6" hidden="1">[14]Calc!$A$9:$A$41</definedName>
    <definedName name="_84__123Graph_XCHART_7" hidden="1">[14]Calc!$A$153:$A$688</definedName>
    <definedName name="_84__123Graph_XCHART_8" hidden="1">[14]Calc!$A$83:$A$154</definedName>
    <definedName name="_84__123Graph_XCHART_9" hidden="1">[14]Calc!$A$83:$A$153</definedName>
    <definedName name="_84_98CONSY">'[6]99 cons YTD'!#REF!</definedName>
    <definedName name="_85__123Graph_XCHART_3" hidden="1">[14]Calc!$A$38:$A$107</definedName>
    <definedName name="_85__123Graph_XCHART_5" hidden="1">[14]Calc!$A$9:$A$36</definedName>
    <definedName name="_85__123Graph_XCHART_6" hidden="1">[14]Calc!$A$9:$A$41</definedName>
    <definedName name="_85__123Graph_XCHART_7" hidden="1">[14]Calc!$A$153:$A$688</definedName>
    <definedName name="_85__123Graph_XCHART_8" hidden="1">[14]Calc!$A$83:$A$154</definedName>
    <definedName name="_85__123Graph_XCHART_9" hidden="1">[14]Calc!$A$83:$A$153</definedName>
    <definedName name="_85MAAPRO_M">'[1]Cashflow Forecast Port'!#REF!</definedName>
    <definedName name="_86__123Graph_XCHART_4" hidden="1">[14]Calc!$A$13:$A$53</definedName>
    <definedName name="_86__123Graph_XCHART_6" hidden="1">[14]Calc!$A$9:$A$41</definedName>
    <definedName name="_86__123Graph_XCHART_7" hidden="1">[14]Calc!$A$153:$A$688</definedName>
    <definedName name="_86__123Graph_XCHART_8" hidden="1">[14]Calc!$A$83:$A$154</definedName>
    <definedName name="_86__123Graph_XCHART_9" hidden="1">[14]Calc!$A$83:$A$153</definedName>
    <definedName name="_86_98CONSY">'[6]99 cons YTD'!#REF!</definedName>
    <definedName name="_86MAAUGO_M">'[1]Cashflow Forecast Port'!#REF!</definedName>
    <definedName name="_87__123Graph_XCHART_5" hidden="1">[14]Calc!$A$9:$A$36</definedName>
    <definedName name="_87__123Graph_XCHART_7" hidden="1">[14]Calc!$A$153:$A$688</definedName>
    <definedName name="_87__123Graph_XCHART_8" hidden="1">[14]Calc!$A$83:$A$154</definedName>
    <definedName name="_87__123Graph_XCHART_9" hidden="1">[14]Calc!$A$83:$A$153</definedName>
    <definedName name="_87MADECO_M">'[1]Cashflow Forecast Port'!#REF!</definedName>
    <definedName name="_88__123Graph_XCHART_6" hidden="1">[14]Calc!$A$9:$A$41</definedName>
    <definedName name="_88__123Graph_XCHART_8" hidden="1">[14]Calc!$A$83:$A$154</definedName>
    <definedName name="_88__123Graph_XCHART_9" hidden="1">[14]Calc!$A$83:$A$153</definedName>
    <definedName name="_88MAAPRO_M">'[1]Cashflow Forecast Port'!#REF!</definedName>
    <definedName name="_88MAFEBO_M">'[1]Cashflow Forecast Port'!#REF!</definedName>
    <definedName name="_89__123Graph_XCHART_7" hidden="1">[14]Calc!$A$153:$A$688</definedName>
    <definedName name="_89__123Graph_XCHART_9" hidden="1">[14]Calc!$A$83:$A$153</definedName>
    <definedName name="_89MAJANO_M">'[1]Cashflow Forecast Port'!#REF!</definedName>
    <definedName name="_9__123Graph_ACHART_1" hidden="1">[14]Calc!$D$38:$D$83</definedName>
    <definedName name="_9__123Graph_ACHART_10" hidden="1">[14]Calc!$AB$153:$AB$325</definedName>
    <definedName name="_9__123Graph_ACHART_11" hidden="1">[14]Calc!$Z$153:$Z$315</definedName>
    <definedName name="_9__123Graph_ACHART_12" hidden="1">[14]Calc!$X$153:$X$313</definedName>
    <definedName name="_9__123Graph_ACHART_13" hidden="1">[14]Calc!$AD$10:$AD$33</definedName>
    <definedName name="_9__123Graph_ACHART_14" hidden="1">[14]Calc!$AH$10:$AH$28</definedName>
    <definedName name="_9__123Graph_ACHART_15" hidden="1">[14]Calc!$AJ$8:$AJ$19</definedName>
    <definedName name="_9__123Graph_ACHART_16" hidden="1">[14]Calc!$AL$8:$AL$21</definedName>
    <definedName name="_90__123Graph_XCHART_8" hidden="1">[14]Calc!$A$83:$A$154</definedName>
    <definedName name="_90_98CONSY">'[6]99 cons YTD'!#REF!</definedName>
    <definedName name="_90MAAUGO_M">'[1]Cashflow Forecast Port'!#REF!</definedName>
    <definedName name="_90MAJULO_M">'[1]Cashflow Forecast Port'!#REF!</definedName>
    <definedName name="_91__123Graph_XCHART_9" hidden="1">[14]Calc!$A$83:$A$153</definedName>
    <definedName name="_91MAJUNO_M">'[1]Cashflow Forecast Port'!#REF!</definedName>
    <definedName name="_92_98CONSY">'[6]99 cons YTD'!#REF!</definedName>
    <definedName name="_92MADECO_M">'[1]Cashflow Forecast Port'!#REF!</definedName>
    <definedName name="_92MAMARO_M">'[1]Cashflow Forecast Port'!#REF!</definedName>
    <definedName name="_93MAMAYO_M">'[1]Cashflow Forecast Port'!#REF!</definedName>
    <definedName name="_94MAAPRO_M">'[1]Cashflow Forecast Port'!#REF!</definedName>
    <definedName name="_94MAFEBO_M">'[1]Cashflow Forecast Port'!#REF!</definedName>
    <definedName name="_94MANOVO_M">'[1]Cashflow Forecast Port'!#REF!</definedName>
    <definedName name="_95MAOCTO_M">'[1]Cashflow Forecast Port'!#REF!</definedName>
    <definedName name="_96MAJANO_M">'[1]Cashflow Forecast Port'!#REF!</definedName>
    <definedName name="_96MASEPO_M">'[1]Cashflow Forecast Port'!#REF!</definedName>
    <definedName name="_97MAAPRO_M">'[1]Cashflow Forecast Port'!#REF!</definedName>
    <definedName name="_97MBAPRO_M">'[1]Cashflow Forecast Port'!#REF!</definedName>
    <definedName name="_98CONSY">'[6]99 cons YTD'!#REF!</definedName>
    <definedName name="_98MAAUGO_M">'[1]Cashflow Forecast Port'!#REF!</definedName>
    <definedName name="_98MAJULO_M">'[1]Cashflow Forecast Port'!#REF!</definedName>
    <definedName name="_98MBAUGO_M">'[1]Cashflow Forecast Port'!#REF!</definedName>
    <definedName name="_99MBDECO_M">'[1]Cashflow Forecast Port'!#REF!</definedName>
    <definedName name="_A100000">#REF!</definedName>
    <definedName name="_a11">[7]ЯНВАРЬ!#REF!</definedName>
    <definedName name="_a6378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A65555">#REF!</definedName>
    <definedName name="_A70000">'[8]B-4'!#REF!</definedName>
    <definedName name="_A80000">'[8]B-4'!#REF!</definedName>
    <definedName name="_ActualSales">[18]KONSOLID!#REF!</definedName>
    <definedName name="_ala1">#REF!</definedName>
    <definedName name="_clr4">[10]PDC_Worksheet!$E$66</definedName>
    <definedName name="_COS98" hidden="1">{#N/A,#N/A,FALSE,"Aging Summary";#N/A,#N/A,FALSE,"Ratio Analysis";#N/A,#N/A,FALSE,"Test 120 Day Accts";#N/A,#N/A,FALSE,"Tickmarks"}</definedName>
    <definedName name="_Currency_COA_Sumry__Std_Imp">'[15]COA Sumry _ Std Imp'!$F$6</definedName>
    <definedName name="_Currency_COA_Sumry_by_Area">'[15]COA Sumry by Area'!$J$6</definedName>
    <definedName name="_Currency_COA_Sumry_by_Contr">'[15]COA Sumry by Contr'!$J$6</definedName>
    <definedName name="_Currency_COA_Sumry_by_RG">'[15]COA Sumry by RG'!$J$6</definedName>
    <definedName name="_Currency_Contr_TDC__Std_Imp">'[15]Contr TDC _ Std Imp'!$G$6</definedName>
    <definedName name="_Currency_Item_Sumry__Std_Imp">'[15]Item Sumry _ Std Imp'!$I$6</definedName>
    <definedName name="_Currency_List__Components">'[15]List _ Components'!$G$6</definedName>
    <definedName name="_Currency_List__Equipment">'[15]List _ Equipment'!$I$5</definedName>
    <definedName name="_Currency_Proj_TIC__Std_Imp">'[15]Proj TIC _ Std Imp'!$F$6</definedName>
    <definedName name="_Currency_Project_Metrics">'[15]Project Metrics'!$O$5</definedName>
    <definedName name="_Currency_TDC_COA_Grp_Sumry">'[15]TDC COA Grp Sumry'!$K$5</definedName>
    <definedName name="_Currency_TDC_COA_Sumry">'[15]TDC COA Sumry'!$H$6</definedName>
    <definedName name="_Currency_TDC_Item_Dets">'[15]TDC Item Dets'!$P$5</definedName>
    <definedName name="_Currency_TDC_Item_DetsFull">'[15]TDC Item Dets_Full'!$V$5</definedName>
    <definedName name="_Currency_TDC_Item_DetsIPMFull">'[15]TDC Item Dets_IPM_Full'!$T$5</definedName>
    <definedName name="_Currency_TDC_Item_Sumry">'[15]TDC Item Sumry'!$O$5</definedName>
    <definedName name="_Currency_TDC_Key_Qty_Sumry">'[15]TDC Key Qty Sumry'!$J$5</definedName>
    <definedName name="_Currency_Unit_Costs__Std_Imp">'[15]Unit Costs _ Std Imp'!$F$6</definedName>
    <definedName name="_Currency_Unit_MH__Std_Imp">'[15]Unit MH _ Std Imp'!$F$6</definedName>
    <definedName name="_Currrency_List___Components">'[15]List _ Components'!$G$6</definedName>
    <definedName name="_Estimate_Class_COA_Sumry__Std_Imp">'[15]COA Sumry _ Std Imp'!$D$6</definedName>
    <definedName name="_Estimate_Class_COA_Sumry_by_Area">'[15]COA Sumry by Area'!$G$6</definedName>
    <definedName name="_Estimate_Class_COA_Sumry_by_Contr">'[15]COA Sumry by Contr'!$G$6</definedName>
    <definedName name="_Estimate_Class_COA_Sumry_by_RG">'[15]COA Sumry by RG'!$G$6</definedName>
    <definedName name="_Estimate_Class_Contr_TDC__Std_Imp">'[15]Contr TDC _ Std Imp'!$E$6</definedName>
    <definedName name="_Estimate_Class_Item_Sumry__Std_Imp">'[15]Item Sumry _ Std Imp'!$F$6</definedName>
    <definedName name="_Estimate_Class_List__Components">'[15]List _ Components'!$E$6</definedName>
    <definedName name="_Estimate_Class_List__Equipment">'[15]List _ Equipment'!$D$5</definedName>
    <definedName name="_Estimate_Class_Proj_TIC__Std_Imp">'[15]Proj TIC _ Std Imp'!$D$6</definedName>
    <definedName name="_Estimate_Class_Project_Metrics">'[15]Project Metrics'!$H$5</definedName>
    <definedName name="_Estimate_Class_TDC_COA_Grp_Sumry">'[15]TDC COA Grp Sumry'!$E$5</definedName>
    <definedName name="_Estimate_Class_TDC_COA_Sumry">'[15]TDC COA Sumry'!$E$6</definedName>
    <definedName name="_Estimate_Class_TDC_Item_Dets">'[15]TDC Item Dets'!$G$5</definedName>
    <definedName name="_Estimate_Class_TDC_Item_DetsFull">'[15]TDC Item Dets_Full'!$K$5</definedName>
    <definedName name="_Estimate_Class_TDC_Item_DetsIPMFull">'[15]TDC Item Dets_IPM_Full'!$I$5</definedName>
    <definedName name="_Estimate_Class_TDC_Item_Sumry">'[15]TDC Item Sumry'!$F$5</definedName>
    <definedName name="_Estimate_Class_TDC_Key_Qty_Sumry">'[15]TDC Key Qty Sumry'!$E$5</definedName>
    <definedName name="_Estimate_Class_Unit_Costs__Std_Imp">'[15]Unit Costs _ Std Imp'!$D$6</definedName>
    <definedName name="_Estimate_Class_Unit_MH__Std_Imp">'[15]Unit MH _ Std Imp'!$D$6</definedName>
    <definedName name="_Estimate_Date_COA_Sumry__Std_Imp">'[15]COA Sumry _ Std Imp'!$B$6</definedName>
    <definedName name="_Estimate_Date_COA_Sumry_by_Area">'[15]COA Sumry by Area'!$C$6</definedName>
    <definedName name="_Estimate_Date_COA_Sumry_by_Contr">'[15]COA Sumry by Contr'!$C$6</definedName>
    <definedName name="_Estimate_Date_COA_Sumry_by_RG">'[15]COA Sumry by RG'!$C$6</definedName>
    <definedName name="_Estimate_Date_Contr_TDC__Std_Imp">'[15]Contr TDC _ Std Imp'!$B$6</definedName>
    <definedName name="_Estimate_Date_Item_DetsIPMFull">'[15]TDC Item Dets_IPM_Full'!$B$5</definedName>
    <definedName name="_Estimate_Date_Item_Sumry__Std_Imp">'[15]Item Sumry _ Std Imp'!$B$6</definedName>
    <definedName name="_Estimate_Date_List__Components">'[15]List _ Components'!$B$6</definedName>
    <definedName name="_Estimate_Date_List__Equipment">'[15]List _ Equipment'!$B$5</definedName>
    <definedName name="_Estimate_Date_Proj_TIC__Std_Imp">'[15]Proj TIC _ Std Imp'!$B$6</definedName>
    <definedName name="_Estimate_Date_Project_Metrics">'[15]Project Metrics'!$B$5</definedName>
    <definedName name="_Estimate_Date_TDC_COA_Grp_Sumry">'[15]TDC COA Grp Sumry'!$B$5</definedName>
    <definedName name="_Estimate_Date_TDC_COA_Sumry">'[15]TDC COA Sumry'!$B$6</definedName>
    <definedName name="_Estimate_Date_TDC_Item_Dets">'[15]TDC Item Dets'!$B$5</definedName>
    <definedName name="_Estimate_Date_TDC_Item_DetsFull">'[15]TDC Item Dets_Full'!$B$5</definedName>
    <definedName name="_Estimate_Date_TDC_Item_DetsIPMFull">'[15]TDC Item Dets_IPM_Full'!$B$5</definedName>
    <definedName name="_Estimate_Date_TDC_Item_Sumry">'[15]TDC Item Sumry'!$B$5</definedName>
    <definedName name="_Estimate_Date_TDC_Key_Qty_Sumry">'[15]TDC Key Qty Sumry'!$B$5</definedName>
    <definedName name="_Estimate_Date_Unit_Costs__Std_Imp">'[15]Unit Costs _ Std Imp'!$B$6</definedName>
    <definedName name="_Estimate_Date_Unit_MH__Std_Imp">'[15]Unit MH _ Std Imp'!$B$6</definedName>
    <definedName name="_EXR0105">#REF!</definedName>
    <definedName name="_EXR0106">#REF!</definedName>
    <definedName name="_EXR0107">#REF!</definedName>
    <definedName name="_EXR0108">#REF!</definedName>
    <definedName name="_EXR0205">#REF!</definedName>
    <definedName name="_EXR0206">#REF!</definedName>
    <definedName name="_EXR0207">#REF!</definedName>
    <definedName name="_EXR0208">#REF!</definedName>
    <definedName name="_EXR0305">#REF!</definedName>
    <definedName name="_EXR0306">#REF!</definedName>
    <definedName name="_EXR0307">#REF!</definedName>
    <definedName name="_EXR0308">#REF!</definedName>
    <definedName name="_EXR0405">#REF!</definedName>
    <definedName name="_EXR0406">#REF!</definedName>
    <definedName name="_EXR0407">#REF!</definedName>
    <definedName name="_EXR0408">#REF!</definedName>
    <definedName name="_EXR0505">#REF!</definedName>
    <definedName name="_EXR0506">#REF!</definedName>
    <definedName name="_EXR0507">#REF!</definedName>
    <definedName name="_EXR0508">#REF!</definedName>
    <definedName name="_EXR0605">#REF!</definedName>
    <definedName name="_EXR0606">#REF!</definedName>
    <definedName name="_EXR0607">#REF!</definedName>
    <definedName name="_EXR0608">#REF!</definedName>
    <definedName name="_EXR0705">#REF!</definedName>
    <definedName name="_EXR0706">#REF!</definedName>
    <definedName name="_EXR0707">#REF!</definedName>
    <definedName name="_EXR0708">#REF!</definedName>
    <definedName name="_EXR0805">#REF!</definedName>
    <definedName name="_EXR0806">#REF!</definedName>
    <definedName name="_EXR0807">#REF!</definedName>
    <definedName name="_EXR0808">#REF!</definedName>
    <definedName name="_EXR0905">#REF!</definedName>
    <definedName name="_EXR0906">#REF!</definedName>
    <definedName name="_EXR0907">#REF!</definedName>
    <definedName name="_EXR1005">#REF!</definedName>
    <definedName name="_EXR1006">#REF!</definedName>
    <definedName name="_EXR1007">#REF!</definedName>
    <definedName name="_EXR1105">#REF!</definedName>
    <definedName name="_EXR1106">#REF!</definedName>
    <definedName name="_EXR1107">#REF!</definedName>
    <definedName name="_EXR1205">#REF!</definedName>
    <definedName name="_EXR1206">#REF!</definedName>
    <definedName name="_EXR1207">#REF!</definedName>
    <definedName name="_EXR280205">#REF!</definedName>
    <definedName name="_EXR280206">#REF!</definedName>
    <definedName name="_EXR280207">#REF!</definedName>
    <definedName name="_EXR290208">#REF!</definedName>
    <definedName name="_EXR300405">#REF!</definedName>
    <definedName name="_EXR300406">#REF!</definedName>
    <definedName name="_EXR300407">#REF!</definedName>
    <definedName name="_EXR300408">#REF!</definedName>
    <definedName name="_EXR300605">#REF!</definedName>
    <definedName name="_EXR300606">#REF!</definedName>
    <definedName name="_EXR300607">#REF!</definedName>
    <definedName name="_EXR300608">#REF!</definedName>
    <definedName name="_EXR300905">#REF!</definedName>
    <definedName name="_EXR300906">#REF!</definedName>
    <definedName name="_EXR300907">#REF!</definedName>
    <definedName name="_EXR301105">#REF!</definedName>
    <definedName name="_EXR301106">#REF!</definedName>
    <definedName name="_EXR301107">#REF!</definedName>
    <definedName name="_EXR310105">#REF!</definedName>
    <definedName name="_EXR310106">#REF!</definedName>
    <definedName name="_EXR310107">#REF!</definedName>
    <definedName name="_EXR310108">#REF!</definedName>
    <definedName name="_EXR310305">#REF!</definedName>
    <definedName name="_EXR310306">#REF!</definedName>
    <definedName name="_EXR310307">#REF!</definedName>
    <definedName name="_EXR310308">#REF!</definedName>
    <definedName name="_EXR310505">#REF!</definedName>
    <definedName name="_EXR310506">#REF!</definedName>
    <definedName name="_EXR310507">#REF!</definedName>
    <definedName name="_EXR310508">#REF!</definedName>
    <definedName name="_EXR310705">#REF!</definedName>
    <definedName name="_EXR310706">#REF!</definedName>
    <definedName name="_EXR310707">#REF!</definedName>
    <definedName name="_EXR310708">#REF!</definedName>
    <definedName name="_EXR310805">#REF!</definedName>
    <definedName name="_EXR310806">#REF!</definedName>
    <definedName name="_EXR310807">#REF!</definedName>
    <definedName name="_EXR310808">#REF!</definedName>
    <definedName name="_EXR311005">#REF!</definedName>
    <definedName name="_EXR311006">#REF!</definedName>
    <definedName name="_EXR311007">#REF!</definedName>
    <definedName name="_EXR311204">#REF!</definedName>
    <definedName name="_EXR311205">#REF!</definedName>
    <definedName name="_EXR311206">#REF!</definedName>
    <definedName name="_EXR311207">#REF!</definedName>
    <definedName name="_Fill" hidden="1">#REF!</definedName>
    <definedName name="_g1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gg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ggg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ggg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ggg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hj2" hidden="1">#REF!</definedName>
    <definedName name="_HJ3" hidden="1">#REF!</definedName>
    <definedName name="_idc1">[2]Drawdown!#REF!</definedName>
    <definedName name="_idc2">[2]Drawdown!#REF!</definedName>
    <definedName name="_int1">'[2]Debt Service'!#REF!</definedName>
    <definedName name="_int2">'[2]Debt Service'!#REF!</definedName>
    <definedName name="_IPC84">#REF!</definedName>
    <definedName name="_IRR1">#REF!</definedName>
    <definedName name="_jan01">#REF!</definedName>
    <definedName name="_Job_Number_COA_Sumry__Std_Imp">'[15]COA Sumry _ Std Imp'!$D$5</definedName>
    <definedName name="_Job_Number_COA_Sumry_by_Area">'[15]COA Sumry by Area'!$G$5</definedName>
    <definedName name="_Job_Number_COA_Sumry_by_Contr">'[15]COA Sumry by Contr'!$G$5</definedName>
    <definedName name="_Job_Number_COA_Sumry_by_RG">'[15]COA Sumry by RG'!$G$5</definedName>
    <definedName name="_Job_Number_Contr_TDC__Std_Imp">'[15]Contr TDC _ Std Imp'!$E$5</definedName>
    <definedName name="_Job_Number_Item_Sumry__Std_Imp">'[15]Item Sumry _ Std Imp'!$F$5</definedName>
    <definedName name="_Job_Number_List__Components">'[15]List _ Components'!$E$5</definedName>
    <definedName name="_Job_Number_List__Equipment">'[15]List _ Equipment'!$G$5</definedName>
    <definedName name="_Job_Number_Proj_TIC__Std_Imp">'[15]Proj TIC _ Std Imp'!$D$5</definedName>
    <definedName name="_Job_Number_Project_Metrics">'[15]Project Metrics'!$L$5</definedName>
    <definedName name="_Job_Number_TDC_COA_Grp_Sumry">'[15]TDC COA Grp Sumry'!$I$5</definedName>
    <definedName name="_Job_Number_TDC_COA_Sumry">'[15]TDC COA Sumry'!$E$5</definedName>
    <definedName name="_Job_Number_TDC_Item_Dets">'[15]TDC Item Dets'!$L$5</definedName>
    <definedName name="_Job_Number_TDC_Item_DetsFull">'[15]TDC Item Dets_Full'!$R$5</definedName>
    <definedName name="_Job_Number_TDC_Item_DetsIPMFull">'[15]TDC Item Dets_IPM_Full'!$P$5</definedName>
    <definedName name="_Job_Number_TDC_Item_Sumry">'[15]TDC Item Sumry'!$L$5</definedName>
    <definedName name="_Job_Number_TDC_Key_Qty_Sumry">'[15]TDC Key Qty Sumry'!$H$5</definedName>
    <definedName name="_Job_Number_Unit_Costs__Std_Imp">'[15]Unit Costs _ Std Imp'!$D$5</definedName>
    <definedName name="_Job_Number_Unit_MH__Std_Imp">'[15]Unit MH _ Std Imp'!$D$5</definedName>
    <definedName name="_k1">[11]Изменение_оборотных_средств!#REF!</definedName>
    <definedName name="_k2">[11]Изменение_оборотных_средств!#REF!</definedName>
    <definedName name="_Key1" hidden="1">#REF!</definedName>
    <definedName name="_Key2" hidden="1">#REF!</definedName>
    <definedName name="_KRD1">[4]Loans!#REF!</definedName>
    <definedName name="_KRD2">[4]Loans!#REF!</definedName>
    <definedName name="_lab1">'[19]Option 0'!$Q$9</definedName>
    <definedName name="_lab2">'[19]Option 0'!$Q$10</definedName>
    <definedName name="_Logo_Civil_COA_Sumry">"Object 10"</definedName>
    <definedName name="_Logo_Civil_Item_Dets">"Object 131"</definedName>
    <definedName name="_Logo_Civil_Item_Sumry">"Object 53"</definedName>
    <definedName name="_m1">[11]Изменение_оборотных_средств!#REF!</definedName>
    <definedName name="_m2">[11]Изменение_оборотных_средств!#REF!</definedName>
    <definedName name="_MAL1">#REF!</definedName>
    <definedName name="_MF2">[10]PDC_Worksheet!$E$65</definedName>
    <definedName name="_n1">[11]Капзатраты!$D$1:$J$1</definedName>
    <definedName name="_new95">#REF!</definedName>
    <definedName name="_NIL1">'[5]P&amp;L CCI Detail'!$T$54</definedName>
    <definedName name="_NIL2">'[5]P&amp;L CCI Detail'!$T$61</definedName>
    <definedName name="_NIL3">'[5]P&amp;L CCI Detail'!$T$76</definedName>
    <definedName name="_NIL4">'[5]P&amp;L CCI Detail'!$T$84</definedName>
    <definedName name="_NIL5">'[5]P&amp;L CCI Detail'!$T$94</definedName>
    <definedName name="_NPV1">#REF!</definedName>
    <definedName name="_npv2">#REF!</definedName>
    <definedName name="_npv3">#REF!</definedName>
    <definedName name="_npv4">#REF!</definedName>
    <definedName name="_npv5">#REF!</definedName>
    <definedName name="_Order1" hidden="1">255</definedName>
    <definedName name="_Order2" hidden="1">255</definedName>
    <definedName name="_p1">[11]Изменение_оборотных_средств!#REF!</definedName>
    <definedName name="_PG1">'[1]Cashflow Forecast Port'!$B$1:$Z$33</definedName>
    <definedName name="_PG13">#REF!</definedName>
    <definedName name="_PG15">#REF!</definedName>
    <definedName name="_PG3">'[1]Cashflow Forecast Port'!$B$42:$Z$71</definedName>
    <definedName name="_PG4">#REF!</definedName>
    <definedName name="_PG5">#REF!</definedName>
    <definedName name="_PG9">#REF!</definedName>
    <definedName name="_ppp2">F_INCOME,F_BALANCE,f_free_cash_flow,f_ratios,f_valuation</definedName>
    <definedName name="_Prepared_By_COA_Sumry__Std_Imp">'[15]COA Sumry _ Std Imp'!$F$5</definedName>
    <definedName name="_Prepared_By_COA_Sumry_by_Area">'[15]COA Sumry by Area'!$J$5</definedName>
    <definedName name="_Prepared_By_COA_Sumry_by_Contr">'[15]COA Sumry by Contr'!$J$5</definedName>
    <definedName name="_Prepared_By_COA_Sumry_by_RG">'[15]COA Sumry by RG'!$J$5</definedName>
    <definedName name="_Prepared_By_Contr_TDC__Std_Imp">'[15]Contr TDC _ Std Imp'!$G$5</definedName>
    <definedName name="_Prepared_By_Item_Sumry__Std_Imp">'[15]Item Sumry _ Std Imp'!$I$5</definedName>
    <definedName name="_Prepared_By_List__Components">'[15]List _ Components'!$G$5</definedName>
    <definedName name="_Prepared_By_List__Equipment">'[15]List _ Equipment'!$I$3</definedName>
    <definedName name="_Prepared_By_Proj_TIC__Std_Imp">'[15]Proj TIC _ Std Imp'!$F$5</definedName>
    <definedName name="_Prepared_By_Project_Metrics">'[15]Project Metrics'!$O$3</definedName>
    <definedName name="_Prepared_By_TDC_COA_Grp_Sumry">'[15]TDC COA Grp Sumry'!$K$3</definedName>
    <definedName name="_Prepared_By_TDC_COA_Sumry">'[15]TDC COA Sumry'!$H$5</definedName>
    <definedName name="_Prepared_By_TDC_Item_Dets">'[15]TDC Item Dets'!$P$3</definedName>
    <definedName name="_Prepared_By_TDC_Item_DetsFull">'[15]TDC Item Dets_Full'!$V$3</definedName>
    <definedName name="_Prepared_By_TDC_Item_DetsIPMFull">'[15]TDC Item Dets_IPM_Full'!$T$3</definedName>
    <definedName name="_Prepared_By_TDC_Item_Sumry">'[15]TDC Item Sumry'!$O$3</definedName>
    <definedName name="_Prepared_By_TDC_Key_Qty_Sumry">'[15]TDC Key Qty Sumry'!$J$3</definedName>
    <definedName name="_Prepared_By_Unit_Costs__Std_Imp">'[15]Unit Costs _ Std Imp'!$F$5</definedName>
    <definedName name="_Prepared_By_Unit_MH__Std_Imp">'[15]Unit MH _ Std Imp'!$F$5</definedName>
    <definedName name="_Project_Directory_Proj_Cost_Sumry">'[20]Proj Cost Sumry'!#REF!</definedName>
    <definedName name="_Project_Location_COA_Sumry__Std_Imp">'[15]COA Sumry _ Std Imp'!$B$5</definedName>
    <definedName name="_Project_Location_COA_Sumry_by_Area">'[15]COA Sumry by Area'!$C$5</definedName>
    <definedName name="_Project_Location_COA_Sumry_by_Contr">'[15]COA Sumry by Contr'!$C$5</definedName>
    <definedName name="_Project_Location_COA_Sumry_by_RG">'[15]COA Sumry by RG'!$C$5</definedName>
    <definedName name="_Project_Location_Contr_TDC__Std_Imp">'[15]Contr TDC _ Std Imp'!$B$5</definedName>
    <definedName name="_Project_Location_Item_Sumry__Std_Imp">'[15]Item Sumry _ Std Imp'!$B$5</definedName>
    <definedName name="_Project_Location_List__Components">'[15]List _ Components'!$B$5</definedName>
    <definedName name="_Project_Location_List__Equipment">'[15]List _ Equipment'!$G$4</definedName>
    <definedName name="_Project_Location_Proj_TIC__Std_Imp">'[15]Proj TIC _ Std Imp'!$B$5</definedName>
    <definedName name="_Project_Location_Project_Metrics">'[15]Project Metrics'!$L$4</definedName>
    <definedName name="_Project_Location_TDC_COA_Grp_Sumry">'[15]TDC COA Grp Sumry'!$I$4</definedName>
    <definedName name="_Project_Location_TDC_COA_Sumry">'[15]TDC COA Sumry'!$B$5</definedName>
    <definedName name="_Project_Location_TDC_Item_Dets">'[15]TDC Item Dets'!$L$4</definedName>
    <definedName name="_Project_Location_TDC_Item_DetsFull">'[15]TDC Item Dets_Full'!$R$4</definedName>
    <definedName name="_Project_Location_TDC_Item_DetsIPMFull">'[15]TDC Item Dets_IPM_Full'!$P$4</definedName>
    <definedName name="_Project_Location_TDC_Item_Sumry">'[15]TDC Item Sumry'!$L$4</definedName>
    <definedName name="_Project_Location_TDC_Key_Qty_Sumry">'[15]TDC Key Qty Sumry'!$H$4</definedName>
    <definedName name="_Project_Location_Unit_Costs__Std_Imp">'[15]Unit Costs _ Std Imp'!$B$5</definedName>
    <definedName name="_Project_Location_Unit_MH__Std_Imp">'[15]Unit MH _ Std Imp'!$B$5</definedName>
    <definedName name="_Project_Name_COA_Sumry__Std_Imp">'[15]COA Sumry _ Std Imp'!$B$4</definedName>
    <definedName name="_Project_Name_COA_Sumry_by_Area">'[15]COA Sumry by Area'!$C$4</definedName>
    <definedName name="_Project_Name_COA_Sumry_by_Contr">'[15]COA Sumry by Contr'!$C$4</definedName>
    <definedName name="_Project_Name_COA_Sumry_by_RG">'[15]COA Sumry by RG'!$C$4</definedName>
    <definedName name="_Project_Name_Contr_TDC__Std_Imp">'[15]Contr TDC _ Std Imp'!$B$4</definedName>
    <definedName name="_Project_Name_Item_Sumry__Std_Imp">'[15]Item Sumry _ Std Imp'!$B$4</definedName>
    <definedName name="_Project_Name_List__Components">'[15]List _ Components'!$B$4</definedName>
    <definedName name="_Project_Name_List__Equipment">'[15]List _ Equipment'!$B$4</definedName>
    <definedName name="_Project_Name_Proj_TIC__Std_Imp">'[15]Proj TIC _ Std Imp'!$B$4</definedName>
    <definedName name="_Project_Name_Project_Metrics">'[15]Project Metrics'!$B$4</definedName>
    <definedName name="_Project_Name_TDC_COA_Grp_Sumry">'[15]TDC COA Grp Sumry'!$B$4</definedName>
    <definedName name="_Project_Name_TDC_COA_Sumry">'[15]TDC COA Sumry'!$B$4</definedName>
    <definedName name="_Project_Name_TDC_Item_Dets">'[15]TDC Item Dets'!$B$4</definedName>
    <definedName name="_Project_Name_TDC_Item_DetsFull">'[15]TDC Item Dets_Full'!$B$4</definedName>
    <definedName name="_Project_Name_TDC_Item_DetsIPMFull">'[15]TDC Item Dets_IPM_Full'!$B$4</definedName>
    <definedName name="_Project_Name_TDC_Item_Sumry">'[15]TDC Item Sumry'!$B$4</definedName>
    <definedName name="_Project_Name_TDC_Key_Qty_Sumry">'[15]TDC Key Qty Sumry'!$B$4</definedName>
    <definedName name="_Project_Name_Unit_Costs__Std_Imp">'[15]Unit Costs _ Std Imp'!$B$4</definedName>
    <definedName name="_Project_Name_Unit_MH__Std_Imp">'[15]Unit MH _ Std Imp'!$B$4</definedName>
    <definedName name="_Project_Title_COA_Sumry__Std_Imp">'[15]COA Sumry _ Std Imp'!$B$3</definedName>
    <definedName name="_Project_Title_COA_Sumry_by_Area">'[15]COA Sumry by Area'!$C$3</definedName>
    <definedName name="_Project_Title_COA_Sumry_by_Contr">'[15]COA Sumry by Contr'!$C$3</definedName>
    <definedName name="_Project_Title_COA_Sumry_by_RG">'[15]COA Sumry by RG'!$C$3</definedName>
    <definedName name="_Project_Title_Contr_TDC__Std_Imp">'[15]Contr TDC _ Std Imp'!$B$3</definedName>
    <definedName name="_Project_Title_Item_Sumry__Std_Imp">'[15]Item Sumry _ Std Imp'!$B$3</definedName>
    <definedName name="_Project_Title_List__Components">'[15]List _ Components'!$B$3</definedName>
    <definedName name="_Project_Title_List__Equipment">'[15]List _ Equipment'!$B$3</definedName>
    <definedName name="_Project_Title_Proj_TIC__Std_Imp">'[15]Proj TIC _ Std Imp'!$B$3</definedName>
    <definedName name="_Project_Title_Project_Metrics">'[15]Project Metrics'!$B$3</definedName>
    <definedName name="_Project_Title_TDC_COA_Grp_Sumry">'[15]TDC COA Grp Sumry'!$B$3</definedName>
    <definedName name="_Project_Title_TDC_COA_Sumry">'[15]TDC COA Sumry'!$B$3</definedName>
    <definedName name="_Project_Title_TDC_Item_Dets">'[15]TDC Item Dets'!$B$3</definedName>
    <definedName name="_Project_Title_TDC_Item_DetsFull">'[15]TDC Item Dets_Full'!$B$3</definedName>
    <definedName name="_Project_Title_TDC_Item_DetsIPMFull">'[15]TDC Item Dets_IPM_Full'!$B$3</definedName>
    <definedName name="_Project_Title_TDC_Item_Sumry">'[15]TDC Item Sumry'!$B$3</definedName>
    <definedName name="_Project_Title_TDC_Key_Qty_Sumry">'[15]TDC Key Qty Sumry'!$B$3</definedName>
    <definedName name="_Project_Title_Unit_Costs__Std_Imp">'[15]Unit Costs _ Std Imp'!$B$3</definedName>
    <definedName name="_Project_Title_Unit_MH__Std_Imp">'[15]Unit MH _ Std Imp'!$B$3</definedName>
    <definedName name="_Pvb3">[21]SGV_Oz!#REF!</definedName>
    <definedName name="_Pvb4">[21]SGV_Oz!#REF!</definedName>
    <definedName name="_Pvc3">[21]SGV_Oz!#REF!</definedName>
    <definedName name="_Pvc4">[21]SGV_Oz!#REF!</definedName>
    <definedName name="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qq1" hidden="1">[14]Calc!$AC$153:$AC$325</definedName>
    <definedName name="_qq10" hidden="1">[14]Calc!$G$23:$G$58</definedName>
    <definedName name="_qq11" hidden="1">[14]MOne!$C$145:$C$231</definedName>
    <definedName name="_qq12" hidden="1">[14]MTwo!$C$145:$C$231</definedName>
    <definedName name="_qq13" hidden="1">[14]KOne!$C$230:$C$755</definedName>
    <definedName name="_qq14" hidden="1">[14]GoSeven!$C$90:$C$125</definedName>
    <definedName name="_qq15" hidden="1">[14]GrThree!$C$90:$C$140</definedName>
    <definedName name="_qq16" hidden="1">[14]HTwo!$C$88:$C$130</definedName>
    <definedName name="_qq17" hidden="1">[14]JOne!$C$86:$C$112</definedName>
    <definedName name="_qq18" hidden="1">[14]JTwo!$C$86:$C$116</definedName>
    <definedName name="_qq19" hidden="1">[14]Calc!$I$38:$I$107</definedName>
    <definedName name="_qq2" hidden="1">[14]Calc!$AA$153:$AA$315</definedName>
    <definedName name="_qq20" hidden="1">[14]HOne!$C$88:$C$130</definedName>
    <definedName name="_qq21" hidden="1">[14]Calc!$M$13:$M$53</definedName>
    <definedName name="_qq22" hidden="1">[14]Calc!$O$9:$O$36</definedName>
    <definedName name="_qq23" hidden="1">[14]Calc!$Q$9:$Q$41</definedName>
    <definedName name="_qq24" hidden="1">[14]Calc!$S$153:$S$688</definedName>
    <definedName name="_qq25" hidden="1">[14]Calc!$U$83:$U$153</definedName>
    <definedName name="_qq26" hidden="1">[14]Calc!$W$83:$W$153</definedName>
    <definedName name="_qq27" hidden="1">[14]GoSeven!$D$90:$D$105</definedName>
    <definedName name="_qq28" hidden="1">[14]GrThree!$D$90:$D$110</definedName>
    <definedName name="_qq29" hidden="1">[14]HTwo!$D$88:$D$110</definedName>
    <definedName name="_qq3" hidden="1">[14]Calc!$Y$153:$Y$313</definedName>
    <definedName name="_qq30" hidden="1">[14]JOne!$D$86:$D$98</definedName>
    <definedName name="_qq31" hidden="1">[14]JTwo!$D$86:$D$98</definedName>
    <definedName name="_qq32" hidden="1">[14]HOne!$D$88:$D$110</definedName>
    <definedName name="_qq33" hidden="1">[14]GoSeven!$E$90:$E$105</definedName>
    <definedName name="_qq34" hidden="1">[14]GrThree!$E$90:$E$110</definedName>
    <definedName name="_qq35" hidden="1">[14]HTwo!$E$88:$E$110</definedName>
    <definedName name="_qq36" hidden="1">[14]JOne!$E$86:$E$98</definedName>
    <definedName name="_qq37" hidden="1">[14]JTwo!$E$86:$E$98</definedName>
    <definedName name="_qq38" hidden="1">[14]Calc!$A$153:$A$325</definedName>
    <definedName name="_qq39" hidden="1">[14]Calc!$A$153:$A$315</definedName>
    <definedName name="_qq4" hidden="1">[14]Calc!$AE$10:$AE$33</definedName>
    <definedName name="_qq40" hidden="1">[14]Calc!$A$153:$A$313</definedName>
    <definedName name="_qq41" hidden="1">[14]Calc!$A$13:$A$33</definedName>
    <definedName name="_qq42" hidden="1">[14]Calc!$A$11:$A$28</definedName>
    <definedName name="_qq43" hidden="1">[14]Calc!$A$8:$A$19</definedName>
    <definedName name="_qq44" hidden="1">[14]Calc!$A$8:$A$21</definedName>
    <definedName name="_qq45" hidden="1">[14]Calc!$A$23:$A$58</definedName>
    <definedName name="_qq46" hidden="1">[14]Calc!$A$38:$A$107</definedName>
    <definedName name="_qq47" hidden="1">[14]Calc!$A$13:$A$53</definedName>
    <definedName name="_qq48" hidden="1">[14]Calc!$A$9:$A$36</definedName>
    <definedName name="_qq49" hidden="1">[14]Calc!$A$9:$A$41</definedName>
    <definedName name="_qq5" hidden="1">[14]Calc!$AI$10:$AI$28</definedName>
    <definedName name="_qq50" hidden="1">[14]Calc!$A$153:$A$688</definedName>
    <definedName name="_qq51" hidden="1">[14]Calc!$A$83:$A$154</definedName>
    <definedName name="_qq52" hidden="1">[14]Calc!$A$83:$A$153</definedName>
    <definedName name="_qq6" hidden="1">[14]Calc!$AK$8:$AK$19</definedName>
    <definedName name="_qq7" hidden="1">[14]Calc!$AM$8:$AM$21</definedName>
    <definedName name="_qq8" hidden="1">[14]GoEight!$C$115:$C$160</definedName>
    <definedName name="_qq9" hidden="1">[14]GrFour!$C$115:$C$190</definedName>
    <definedName name="_SAL1">#REF!</definedName>
    <definedName name="_sal2" hidden="1">{"SALARIOS",#N/A,FALSE,"Hoja3";"SUELDOS EMPLEADOS",#N/A,FALSE,"Hoja4";"SUELDOS EJECUTIVOS",#N/A,FALSE,"Hoja5"}</definedName>
    <definedName name="_Scenario_Name_COA_Sumry__Std_Imp">'[15]COA Sumry _ Std Imp'!$E$4</definedName>
    <definedName name="_Scenario_Name_COA_Sumry_by_Area">'[15]COA Sumry by Area'!$H$4</definedName>
    <definedName name="_Scenario_Name_COA_Sumry_by_Contr">'[15]COA Sumry by Contr'!$H$4</definedName>
    <definedName name="_Scenario_Name_COA_Sumry_by_RG">'[15]COA Sumry by RG'!$H$4</definedName>
    <definedName name="_Scenario_Name_Contr_TDC__Std_Imp">'[15]Contr TDC _ Std Imp'!$F$4</definedName>
    <definedName name="_Scenario_Name_Item_Sumry__Std_Imp">'[15]Item Sumry _ Std Imp'!$H$4</definedName>
    <definedName name="_Scenario_Name_List__Components">'[15]List _ Components'!$F$4</definedName>
    <definedName name="_Scenario_Name_List__Equipment">'[15]List _ Equipment'!$D$4</definedName>
    <definedName name="_Scenario_Name_Proj_TIC__Std_Imp">'[15]Proj TIC _ Std Imp'!$E$4</definedName>
    <definedName name="_Scenario_Name_Project_Metrics">'[15]Project Metrics'!$H$4</definedName>
    <definedName name="_Scenario_Name_TDC_COA_Grp_Sumry">'[15]TDC COA Grp Sumry'!$E$4</definedName>
    <definedName name="_Scenario_Name_TDC_COA_Sumry">'[15]TDC COA Sumry'!$F$4</definedName>
    <definedName name="_Scenario_Name_TDC_Item_Dets">'[15]TDC Item Dets'!$G$4</definedName>
    <definedName name="_Scenario_Name_TDC_Item_DetsFull">'[15]TDC Item Dets_Full'!$K$4</definedName>
    <definedName name="_Scenario_Name_TDC_Item_DetsIPMFull">'[15]TDC Item Dets_IPM_Full'!$I$4</definedName>
    <definedName name="_Scenario_Name_TDC_Item_Sumry">'[15]TDC Item Sumry'!$F$4</definedName>
    <definedName name="_Scenario_Name_TDC_Key_Qty_Sumry">'[15]TDC Key Qty Sumry'!$E$4</definedName>
    <definedName name="_Scenario_Name_Unit_Costs__Std_Imp">'[15]Unit Costs _ Std Imp'!$E$4</definedName>
    <definedName name="_Scenario_Name_Unit_MH__Std_Imp">'[15]Unit MH _ Std Imp'!$E$4</definedName>
    <definedName name="_sch02">#REF!</definedName>
    <definedName name="_sch03">[22]sch03!#REF!</definedName>
    <definedName name="_sch04">#REF!</definedName>
    <definedName name="_sch05">[22]sch08!#REF!</definedName>
    <definedName name="_sch06">[22]sch06!#REF!</definedName>
    <definedName name="_SCH08">#REF!</definedName>
    <definedName name="_SI_0_TDC_COASumry">'[15]COA Sumry _ Std Imp'!$A$7</definedName>
    <definedName name="_SI_0_TDC_ContrSumry">'[15]Contr TDC _ Std Imp'!$A$7</definedName>
    <definedName name="_SI_0_TDC_ItemSumry">'[15]Item Sumry _ Std Imp'!$A$7</definedName>
    <definedName name="_SI_0_TDC_UnitCosts">'[15]Unit Costs _ Std Imp'!$A$7</definedName>
    <definedName name="_SI_0_TDC_UnitMH">'[15]Unit MH _ Std Imp'!$A$7</definedName>
    <definedName name="_SI_0_TIC_Overall">'[15]Proj TIC _ Std Imp'!$A$7</definedName>
    <definedName name="_Sort" hidden="1">#REF!</definedName>
    <definedName name="_SRS1">#REF!</definedName>
    <definedName name="_SRS2">#REF!</definedName>
    <definedName name="_sul1">#REF!</definedName>
    <definedName name="_TAB2">#REF!</definedName>
    <definedName name="_tax2">'[2]Tax &amp; Depreciation'!$A$102:$IV$102</definedName>
    <definedName name="_tax3">[2]Tax!$D$7:$AJ$79</definedName>
    <definedName name="_tbl1">#REF!</definedName>
    <definedName name="_tyu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USD2003">'[12]FX rates'!$B$3</definedName>
    <definedName name="_USD2004">'[12]FX rates'!$B$2</definedName>
    <definedName name="_VC1">#REF!</definedName>
    <definedName name="_wrn1" hidden="1">{#N/A,#N/A,FALSE,"Aging Summary";#N/A,#N/A,FALSE,"Ratio Analysis";#N/A,#N/A,FALSE,"Test 120 Day Accts";#N/A,#N/A,FALSE,"Tickmarks"}</definedName>
    <definedName name="_z00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0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_2" hidden="1">{#VALUE!,#N/A,FALSE,0;#N/A,#N/A,FALSE,0;#N/A,#N/A,FALSE,0;#N/A,#N/A,FALSE,0;#N/A,#N/A,FALSE,0;#N/A,#N/A,FALSE,0;#N/A,#N/A,FALSE,0;#N/A,#N/A,FALSE,0;#N/A,#N/A,FALSE,0;#N/A,#N/A,FALSE,0}</definedName>
    <definedName name="_z1_3" hidden="1">{#VALUE!,#N/A,FALSE,0;#N/A,#N/A,FALSE,0;#N/A,#N/A,FALSE,0;#N/A,#N/A,FALSE,0;#N/A,#N/A,FALSE,0;#N/A,#N/A,FALSE,0;#N/A,#N/A,FALSE,0;#N/A,#N/A,FALSE,0;#N/A,#N/A,FALSE,0;#N/A,#N/A,FALSE,0}</definedName>
    <definedName name="_z111" hidden="1">{#VALUE!,#N/A,FALSE,0;#N/A,#N/A,FALSE,0;#N/A,#N/A,FALSE,0;#N/A,#N/A,FALSE,0;#N/A,#N/A,FALSE,0;#N/A,#N/A,FALSE,0;#N/A,#N/A,FALSE,0;#N/A,#N/A,FALSE,0;#N/A,#N/A,FALSE,0;#N/A,#N/A,FALSE,0}</definedName>
    <definedName name="_z1236" hidden="1">{#VALUE!,#N/A,FALSE,0;#N/A,#N/A,FALSE,0;#N/A,#N/A,FALSE,0;#N/A,#N/A,FALSE,0;#N/A,#N/A,FALSE,0;#N/A,#N/A,FALSE,0;#N/A,#N/A,FALSE,0;#N/A,#N/A,FALSE,0;#N/A,#N/A,FALSE,0;#N/A,#N/A,FALSE,0}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_2" hidden="1">{#VALUE!,#N/A,FALSE,0;#N/A,#N/A,FALSE,0;#N/A,#N/A,FALSE,0;#N/A,#N/A,FALSE,0;#N/A,#N/A,FALSE,0;#N/A,#N/A,FALSE,0;#N/A,#N/A,FALSE,0;#N/A,#N/A,FALSE,0;#N/A,#N/A,FALSE,0;#N/A,#N/A,FALSE,0}</definedName>
    <definedName name="_z2_3" hidden="1">{#VALUE!,#N/A,FALSE,0;#N/A,#N/A,FALSE,0;#N/A,#N/A,FALSE,0;#N/A,#N/A,FALSE,0;#N/A,#N/A,FALSE,0;#N/A,#N/A,FALSE,0;#N/A,#N/A,FALSE,0;#N/A,#N/A,FALSE,0;#N/A,#N/A,FALSE,0;#N/A,#N/A,FALSE,0}</definedName>
    <definedName name="_z22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_2" hidden="1">{#VALUE!,#N/A,FALSE,0;#N/A,#N/A,FALSE,0;#N/A,#N/A,FALSE,0;#N/A,#N/A,FALSE,0;#N/A,#N/A,FALSE,0;#N/A,#N/A,FALSE,0;#N/A,#N/A,FALSE,0;#N/A,#N/A,FALSE,0;#N/A,#N/A,FALSE,0;#N/A,#N/A,FALSE,0}</definedName>
    <definedName name="_z35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57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_2" hidden="1">{#VALUE!,#N/A,FALSE,0;#N/A,#N/A,FALSE,0;#N/A,#N/A,FALSE,0;#N/A,#N/A,FALSE,0;#N/A,#N/A,FALSE,0;#N/A,#N/A,FALSE,0;#N/A,#N/A,FALSE,0;#N/A,#N/A,FALSE,0;#N/A,#N/A,FALSE,0;#N/A,#N/A,FALSE,0}</definedName>
    <definedName name="_z4_4" hidden="1">{#VALUE!,#N/A,FALSE,0;#N/A,#N/A,FALSE,0;#N/A,#N/A,FALSE,0;#N/A,#N/A,FALSE,0;#N/A,#N/A,FALSE,0;#N/A,#N/A,FALSE,0;#N/A,#N/A,FALSE,0;#N/A,#N/A,FALSE,0;#N/A,#N/A,FALSE,0;#N/A,#N/A,FALSE,0}</definedName>
    <definedName name="_z4_5" hidden="1">{#VALUE!,#N/A,FALSE,0;#N/A,#N/A,FALSE,0;#N/A,#N/A,FALSE,0;#N/A,#N/A,FALSE,0;#N/A,#N/A,FALSE,0;#N/A,#N/A,FALSE,0;#N/A,#N/A,FALSE,0;#N/A,#N/A,FALSE,0;#N/A,#N/A,FALSE,0;#N/A,#N/A,FALSE,0}</definedName>
    <definedName name="_z45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56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_2" hidden="1">{#VALUE!,#N/A,FALSE,0;#N/A,#N/A,FALSE,0;#N/A,#N/A,FALSE,0;#N/A,#N/A,FALSE,0;#N/A,#N/A,FALSE,0;#N/A,#N/A,FALSE,0;#N/A,#N/A,FALSE,0;#N/A,#N/A,FALSE,0;#N/A,#N/A,FALSE,0;#N/A,#N/A,FALSE,0}</definedName>
    <definedName name="_z5_4" hidden="1">{#VALUE!,#N/A,FALSE,0;#N/A,#N/A,FALSE,0;#N/A,#N/A,FALSE,0;#N/A,#N/A,FALSE,0;#N/A,#N/A,FALSE,0;#N/A,#N/A,FALSE,0;#N/A,#N/A,FALSE,0;#N/A,#N/A,FALSE,0;#N/A,#N/A,FALSE,0;#N/A,#N/A,FALSE,0}</definedName>
    <definedName name="_z5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657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6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74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742" hidden="1">{#VALUE!,#N/A,FALSE,0;#N/A,#N/A,FALSE,0;#N/A,#N/A,FALSE,0;#N/A,#N/A,FALSE,0;#N/A,#N/A,FALSE,0;#N/A,#N/A,FALSE,0;#N/A,#N/A,FALSE,0;#N/A,#N/A,FALSE,0;#N/A,#N/A,FALSE,0;#N/A,#N/A,FALSE,0}</definedName>
    <definedName name="_z74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748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7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75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75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789" hidden="1">{#VALUE!,#N/A,FALSE,0;#N/A,#N/A,FALSE,0;#N/A,#N/A,FALSE,0;#N/A,#N/A,FALSE,0;#N/A,#N/A,FALSE,0;#N/A,#N/A,FALSE,0;#N/A,#N/A,FALSE,0;#N/A,#N/A,FALSE,0;#N/A,#N/A,FALSE,0;#N/A,#N/A,FALSE,0}</definedName>
    <definedName name="_z85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85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853" hidden="1">{#VALUE!,#N/A,FALSE,0;#N/A,#N/A,FALSE,0;#N/A,#N/A,FALSE,0;#N/A,#N/A,FALSE,0;#N/A,#N/A,FALSE,0;#N/A,#N/A,FALSE,0;#N/A,#N/A,FALSE,0;#N/A,#N/A,FALSE,0;#N/A,#N/A,FALSE,0;#N/A,#N/A,FALSE,0}</definedName>
    <definedName name="_z85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86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8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896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95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95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9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963" hidden="1">{#VALUE!,#N/A,FALSE,0;#N/A,#N/A,FALSE,0;#N/A,#N/A,FALSE,0;#N/A,#N/A,FALSE,0;#N/A,#N/A,FALSE,0;#N/A,#N/A,FALSE,0;#N/A,#N/A,FALSE,0;#N/A,#N/A,FALSE,0;#N/A,#N/A,FALSE,0;#N/A,#N/A,FALSE,0}</definedName>
    <definedName name="_z98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9875" hidden="1">{#N/A,#N/A,FALSE,"Aging Summary";#N/A,#N/A,FALSE,"Ratio Analysis";#N/A,#N/A,FALSE,"Test 120 Day Accts";#N/A,#N/A,FALSE,"Tickmarks"}</definedName>
    <definedName name="_za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s2" hidden="1">{#VALUE!,#N/A,FALSE,0;#N/A,#N/A,FALSE,0;#N/A,#N/A,FALSE,0;#N/A,#N/A,FALSE,0;#N/A,#N/A,FALSE,0;#N/A,#N/A,FALSE,0;#N/A,#N/A,FALSE,0;#N/A,#N/A,FALSE,0;#N/A,#N/A,FALSE,0;#N/A,#N/A,FALSE,0}</definedName>
    <definedName name="_zz89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пиэ">'[1]Cashflow Forecast Port'!#REF!</definedName>
    <definedName name="a">#REF!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'[23]Op Assumps'!#REF!</definedName>
    <definedName name="a_123_error_3">'[23]Cash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[23]Maintenance!#REF!</definedName>
    <definedName name="A_hung">#REF!</definedName>
    <definedName name="A_kaz">#REF!</definedName>
    <definedName name="a_z_error_1">#REF!</definedName>
    <definedName name="a_z_error_10">#REF!,#REF!,#REF!,#REF!</definedName>
    <definedName name="a_z_error_11">[23]Debt!$C$24:$O$24,[23]Debt!$C$25:$M$25,[23]Debt!$B$24:$B$26,[23]Debt!$C$32:$O$32,[23]Debt!$C$33:$M$33,[23]Debt!$B$32:$B$34</definedName>
    <definedName name="a_z_error_12">#REF!</definedName>
    <definedName name="a_z_error_13">'[23]Pre Tax  Output'!$A$5:$A$6,'[23]Pre Tax  Output'!$B$15:$P$15,'[23]Pre Tax  Output'!$R$15,'[23]Pre Tax  Output'!$B$17:$R$17,'[23]Pre Tax  Output'!$B$22:$P$22,'[23]Pre Tax  Output'!$R$22,'[23]Pre Tax  Output'!$B$23:$R$23,'[23]Pre Tax  Output'!$B$25:$R$25,'[23]Pre Tax  Output'!$B$32:$R$32,'[23]Pre Tax  Output'!$B$42:$R$42,'[23]Pre Tax  Output'!$C$46:$N$46</definedName>
    <definedName name="a_z_error_14">'[23]Tax Output'!$A$5:$A$6,'[23]Tax Output'!$B$14:$P$14,'[23]Tax Output'!$R$14,'[23]Tax Output'!$B$18:$R$18,'[23]Tax Output'!$B$20:$P$21,'[23]Tax Output'!$R$20:$R$21,'[23]Tax Output'!$B$22:$R$22,'[23]Tax Output'!$B$28:$P$29,'[23]Tax Output'!$R$28:$R$29,'[23]Tax Output'!$B$30:$R$30,'[23]Tax Output'!$B$33:$P$34,'[23]Tax Output'!$R$33:$R$34,'[23]Tax Output'!$B$35:$R$35,'[23]Tax Output'!$B$41:$P$41,'[23]Tax Output'!$B$43</definedName>
    <definedName name="a_z_error_2">'[23]Op Assumps'!#REF!</definedName>
    <definedName name="a_z_error_3">'[23]Cash Flow Summ'!#REF!</definedName>
    <definedName name="a_z_error_4">#REF!</definedName>
    <definedName name="a_z_error_5">#REF!</definedName>
    <definedName name="a_z_error_6">#REF!</definedName>
    <definedName name="a_z_error_7">[23]Revenue!#REF!</definedName>
    <definedName name="a_z_error_8">#REF!,#REF!,#REF!,#REF!</definedName>
    <definedName name="a_z_error_9">[23]Maintenance!#REF!,[23]Maintenance!$C$38:$Q$38,[23]Maintenance!#REF!</definedName>
    <definedName name="aa">'[24]COA Sumry by RG'!$C$6</definedName>
    <definedName name="aaaaaa">#N/A</definedName>
    <definedName name="aaaaaaa">#N/A</definedName>
    <definedName name="abovegrdpowercable">#REF!</definedName>
    <definedName name="ABSEnergoKZT">#REF!</definedName>
    <definedName name="Account">#REF!</definedName>
    <definedName name="AcctNTot">'[5]P&amp;L CCI Detail'!$T$238</definedName>
    <definedName name="AcctTot">'[5]P&amp;L CCI Detail'!$T$194</definedName>
    <definedName name="ACTAPRFEE">'[1]Cashflow Forecast Port'!$I$55:$I$55</definedName>
    <definedName name="ACTAPRINT">'[1]Cashflow Forecast Port'!$I$57:$I$57</definedName>
    <definedName name="ACTAUGFEE">'[1]Cashflow Forecast Port'!$Q$55:$Q$55</definedName>
    <definedName name="ACTAUGINT">'[1]Cashflow Forecast Port'!$Q$57:$Q$57</definedName>
    <definedName name="ACTDECFEE">'[1]Cashflow Forecast Port'!$Y$55:$Y$55</definedName>
    <definedName name="ACTDECINT">'[1]Cashflow Forecast Port'!$Y$57:$Y$57</definedName>
    <definedName name="ACTFEBFEE">'[1]Cashflow Forecast Port'!$E$55:$E$55</definedName>
    <definedName name="ACTFEBINT">'[1]Cashflow Forecast Port'!$E$57:$E$57</definedName>
    <definedName name="ACTJANFEE">'[1]Cashflow Forecast Port'!$C$55:$C$55</definedName>
    <definedName name="ACTJANINT">'[1]Cashflow Forecast Port'!$C$57:$C$57</definedName>
    <definedName name="ACTJULFEE">'[1]Cashflow Forecast Port'!$O$55:$O$55</definedName>
    <definedName name="ACTJULINT">'[1]Cashflow Forecast Port'!$O$57:$O$57</definedName>
    <definedName name="ACTJUNFEE">'[1]Cashflow Forecast Port'!$M$55:$M$55</definedName>
    <definedName name="ACTJUNINT">'[1]Cashflow Forecast Port'!$M$57:$M$57</definedName>
    <definedName name="ACTMARFEE">'[1]Cashflow Forecast Port'!$G$55:$G$55</definedName>
    <definedName name="ACTMARINT">'[1]Cashflow Forecast Port'!$G$57:$G$57</definedName>
    <definedName name="ACTMAYFEE">'[1]Cashflow Forecast Port'!$K$55:$K$55</definedName>
    <definedName name="ACTMAYINT">'[1]Cashflow Forecast Port'!$K$57:$K$57</definedName>
    <definedName name="ACTNOVFEE">'[1]Cashflow Forecast Port'!$W$55:$W$55</definedName>
    <definedName name="ACTNOVINT">'[1]Cashflow Forecast Port'!$W$57:$W$57</definedName>
    <definedName name="ACTOCTFEE">'[1]Cashflow Forecast Port'!$U$55:$U$55</definedName>
    <definedName name="ACTOCTINT">'[1]Cashflow Forecast Port'!$U$57:$U$57</definedName>
    <definedName name="ACTSEPFEE">'[1]Cashflow Forecast Port'!$S$55:$S$55</definedName>
    <definedName name="ACTSEPINT">'[1]Cashflow Forecast Port'!$S$57:$S$57</definedName>
    <definedName name="actual09">#REF!</definedName>
    <definedName name="actual10">[25]SYSTEM!$B$5</definedName>
    <definedName name="ActualCoalPaymentInclVATKzt">#REF!</definedName>
    <definedName name="Adjustment_formula_factor">[16]SUMMARY!#REF!</definedName>
    <definedName name="adjustments">#REF!</definedName>
    <definedName name="Admin">[26]Admin!$C$16</definedName>
    <definedName name="AdminAESpeopleQuantity">[27]Assumption!$E$166:$AV$166</definedName>
    <definedName name="AdminAESpeopleSalaryKztPerson">[27]Assumption!$E$156:$AV$156</definedName>
    <definedName name="AdminBonusKzt">[27]Assumption!$E$159:$AV$159</definedName>
    <definedName name="AdminContactorsPeopleQuantity">[27]Assumption!$E$167:$AV$167</definedName>
    <definedName name="AdminContractorsPeopleSalaryKztPerson">[27]Assumption!$E$157:$AV$157</definedName>
    <definedName name="AdminContractorsQuantity">[28]Assumption!#REF!</definedName>
    <definedName name="AdminContractSalaryKzt">[28]Assumption!#REF!</definedName>
    <definedName name="AdminFixedAssetsKzt">[28]Assumption!#REF!</definedName>
    <definedName name="AdminPeopleQuantaty">[28]Assumption!#REF!</definedName>
    <definedName name="AdminPeopleQuantity">[28]Assumption!#REF!</definedName>
    <definedName name="AdminSafetySuppliesKzt">[28]Assumption!#REF!</definedName>
    <definedName name="AdminSalaryIncreasePercent">[27]Assumption!$E$158:$AV$158</definedName>
    <definedName name="AdminSalaryKzt">[28]Assumption!#REF!</definedName>
    <definedName name="AES_Correspondence_Outgoing_">#REF!</definedName>
    <definedName name="AES_Rate">'[29]#REF'!#REF!</definedName>
    <definedName name="aesdiscrate">[2]Outputs!#REF!</definedName>
    <definedName name="AESExpensesInUSD">[28]Assumption!#REF!</definedName>
    <definedName name="AESGreatBritain">[27]Assumption!$E$270:$AV$270</definedName>
    <definedName name="AESOperationPeopleSalaryKztPerson">[27]Assumption!$E$151:$AV$151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ir_Kar">[30]Input!$G$22</definedName>
    <definedName name="Air_Ust">[30]Input!$G$20</definedName>
    <definedName name="Air_Zhe">[30]Input!$G$21</definedName>
    <definedName name="ala">#REF!</definedName>
    <definedName name="AlicCashFlow">#REF!</definedName>
    <definedName name="AlicIncStUSGAAP2">'[31]US GAAP'!#REF!</definedName>
    <definedName name="AlicInputAmortDep2">'[31]DyA SJ'!#REF!</definedName>
    <definedName name="AlicInputAmortDep3">'[31]DyA SJ'!#REF!</definedName>
    <definedName name="AlicInputAmortDep4">'[31]DyA SJ'!#REF!</definedName>
    <definedName name="AlicInputGyA10">'[31]SG&amp;A'!#REF!</definedName>
    <definedName name="AlicInputGyA11">'[31]SG&amp;A'!#REF!</definedName>
    <definedName name="AlicInputGyA12">'[31]SG&amp;A'!#REF!</definedName>
    <definedName name="AlicInputGyA13">'[31]SG&amp;A'!#REF!</definedName>
    <definedName name="AlicInputGyA3">'[31]SG&amp;A'!#REF!</definedName>
    <definedName name="AlicInputGyA5">'[31]SG&amp;A'!#REF!</definedName>
    <definedName name="AlicInputGyA7">'[31]SG&amp;A'!#REF!</definedName>
    <definedName name="AlicInputGyA9">'[31]SG&amp;A'!#REF!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'[31]Revenue Salta'!#REF!</definedName>
    <definedName name="AlicInputRevenue3">'[31]Revenue Salta'!#REF!</definedName>
    <definedName name="AlicInputRevenue5">'[31]Revenue Salta'!#REF!</definedName>
    <definedName name="AlicInputRevenue6">'[31]Revenue Salta'!#REF!</definedName>
    <definedName name="all">#REF!</definedName>
    <definedName name="allfactors">#REF!</definedName>
    <definedName name="AllInCost">[2]Construction!$AP$52</definedName>
    <definedName name="Allitems">#REF!</definedName>
    <definedName name="am_DZE">'[32]Входные данные'!$D$94</definedName>
    <definedName name="am_KRG">'[32]Входные данные'!$D$93</definedName>
    <definedName name="AM_KZT_03.2007">'[33]X-rates'!$F$28</definedName>
    <definedName name="AM_KZT_04.2007">'[33]X-rates'!$G$28</definedName>
    <definedName name="AM_KZT_05.2007">'[33]X-rates'!$H$28</definedName>
    <definedName name="AM_KZT_06.2007">'[33]X-rates'!$I$28</definedName>
    <definedName name="AM_KZT_07.2007">'[33]X-rates'!$J$28</definedName>
    <definedName name="AM_KZT_08.2007">'[33]X-rates'!$K$28</definedName>
    <definedName name="am_TSE">'[32]Входные данные'!$D$95</definedName>
    <definedName name="am_UKK">'[32]Входные данные'!$D$92</definedName>
    <definedName name="AmortazIntangFixedAssetsRatePercent">[28]Assumption!#REF!</definedName>
    <definedName name="AmortizIntangibleAssetsKzt">#REF!</definedName>
    <definedName name="AmortizIntangibleFixedAssetsKzt">#REF!</definedName>
    <definedName name="AMTTAX">#REF!</definedName>
    <definedName name="AMTTAXLEFT">#REF!</definedName>
    <definedName name="AMTTAXTOP">#REF!</definedName>
    <definedName name="anexo1">#REF!</definedName>
    <definedName name="anexo2">#REF!</definedName>
    <definedName name="anexo3">#REF!</definedName>
    <definedName name="annen">#REF!</definedName>
    <definedName name="annpay">#REF!</definedName>
    <definedName name="Annual_CapEx">'[2]Project Data'!#REF!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r_Days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q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s">#REF!</definedName>
    <definedName name="AS2DocOpenMode" hidden="1">"AS2DocumentBrowse"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hidden="1">#N/A</definedName>
    <definedName name="Ash_Disp_Cost_Esc">'[29]#REF'!$G$25</definedName>
    <definedName name="AshDisposalTax">#REF!</definedName>
    <definedName name="AshDisposalTaxRateProduced">[27]Assumption!$E$175:$AV$175</definedName>
    <definedName name="AshDisposalWaterKzt">#REF!</definedName>
    <definedName name="AshDisposalWaterQuantatyM3">#REF!</definedName>
    <definedName name="AshDisposalWaterQuantatyPerMWh">[27]Assumption!$E$121:$AV$121</definedName>
    <definedName name="ASSET_PEN">#REF!</definedName>
    <definedName name="Asset_Value">'[29]#REF'!#REF!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2">'[1]Receita IRT'!#REF!</definedName>
    <definedName name="Au_Bars_Production">#REF!</definedName>
    <definedName name="AuditDate">[34]SMSTemp!$B$4</definedName>
    <definedName name="AuditorsServisesKzt">[27]Assumption!$E$262:$AV$262</definedName>
    <definedName name="AUDX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ust_Days">#REF!</definedName>
    <definedName name="AV_COST">#REF!</definedName>
    <definedName name="AV_ESC">#REF!</definedName>
    <definedName name="av_exch_rate_to_31_oct">'[35]income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[27]Assumption!$E$286:$AV$286</definedName>
    <definedName name="AverHouseLoadPercent">[28]Assumption!#REF!</definedName>
    <definedName name="AverMaikCoalBurningPerMonthTons">#REF!</definedName>
    <definedName name="AverMaikCoalBurningPerMonthTonsIn">#REF!</definedName>
    <definedName name="AverMaikPortionPercent">#REF!</definedName>
    <definedName name="AverWeightedCoalPriceKztTon">#REF!</definedName>
    <definedName name="Avg_Wage">'[29]#REF'!$E$44:$X$44</definedName>
    <definedName name="b">#REF!</definedName>
    <definedName name="b_manual">#REF!</definedName>
    <definedName name="B_Ore_Mining_Data">#REF!</definedName>
    <definedName name="back6">#REF!</definedName>
    <definedName name="back7">#REF!</definedName>
    <definedName name="bag_2">[36]Проект2002!#REF!</definedName>
    <definedName name="bag_3">[36]Проект2002!#REF!</definedName>
    <definedName name="BALANCE">#REF!</definedName>
    <definedName name="BalanceSheet_29">#REF!</definedName>
    <definedName name="BalanceSheet_3">#REF!</definedName>
    <definedName name="BalancingMarketFee">[27]Assumption!$E$64:$AV$64</definedName>
    <definedName name="BalancingMarketFeeKZT">[27]Calculations!$E$334:$AV$334</definedName>
    <definedName name="BalancingOfPowerLoadCostKzt">[27]Calculations!$E$333:$AV$333</definedName>
    <definedName name="Bank_DSR_LC_Amount">[37]SUMMARY!$H$17</definedName>
    <definedName name="BankCouncil_PC">'[2]MODEL INPUTS'!#REF!</definedName>
    <definedName name="BankFeesKzt">[27]Assumption!$E$257:$AV$257</definedName>
    <definedName name="BankInterestPercent">[28]Assumption!#REF!</definedName>
    <definedName name="BankInterestPercentKZTBase">[28]Assumption!#REF!</definedName>
    <definedName name="BankInterestPercentUSDBase">[28]Assumption!#REF!</definedName>
    <definedName name="BASE">#REF!</definedName>
    <definedName name="Base_Case_Output">[2]SHELL!#REF!</definedName>
    <definedName name="BASE_CASE_REDUCTIONS">#REF!</definedName>
    <definedName name="BASE_CASE_SALES_MIX">#REF!</definedName>
    <definedName name="BASERING">#REF!</definedName>
    <definedName name="bau_2">[36]Проект2002!#REF!</definedName>
    <definedName name="bau_3">[36]Проект2002!#REF!</definedName>
    <definedName name="BB">[38]SGV_Oz!#REF!</definedName>
    <definedName name="BeatersCostKzt">#REF!</definedName>
    <definedName name="Beginning_Balance">#N/A</definedName>
    <definedName name="BegOperPer">[2]SHELL!#REF!</definedName>
    <definedName name="belowgrdpowercable">#REF!</definedName>
    <definedName name="BG_Del" hidden="1">15</definedName>
    <definedName name="BG_Ins" hidden="1">4</definedName>
    <definedName name="BG_Mod" hidden="1">6</definedName>
    <definedName name="BID">#REF!</definedName>
    <definedName name="BILAN">[39]!BILAN</definedName>
    <definedName name="BlockStartsOfOneBoilerPerMonth">[27]Assumption!$E$115:$AV$115</definedName>
    <definedName name="BM_COST">#REF!</definedName>
    <definedName name="BM_ESC">#REF!</definedName>
    <definedName name="Bob">[21]SGV_Oz!#REF!</definedName>
    <definedName name="bobb">[38]SGV_Oz!#REF!</definedName>
    <definedName name="Bon">[21]SGV_Oz!#REF!</definedName>
    <definedName name="bonb">[38]SGV_Oz!#REF!</definedName>
    <definedName name="Bonus">'[29]#REF'!$G$34</definedName>
    <definedName name="BonusKzt">[27]Assumption!$E$159:$AG$159</definedName>
    <definedName name="BOOK_BASE">#REF!</definedName>
    <definedName name="BOOK_DURATION">#REF!</definedName>
    <definedName name="BookBase">'[2]Finance &amp; Economic Data'!$E$100</definedName>
    <definedName name="BookDep">'[2]Finance &amp; Economic Data'!$E$101</definedName>
    <definedName name="BORDER2">#REF!</definedName>
    <definedName name="br">#REF!</definedName>
    <definedName name="BS">#REF!</definedName>
    <definedName name="bsusd">[40]BSUSD!$B$7:$AG$107</definedName>
    <definedName name="BUD">'[1]Cashflow Forecast Port'!$A$1:$A$1</definedName>
    <definedName name="BUDAPRFEE">'[1]Cashflow Forecast Port'!#REF!</definedName>
    <definedName name="BUDAPRINT">'[1]Cashflow Forecast Port'!#REF!</definedName>
    <definedName name="BUDAUGFEE">'[1]Cashflow Forecast Port'!#REF!</definedName>
    <definedName name="BUDAUGINT">'[1]Cashflow Forecast Port'!#REF!</definedName>
    <definedName name="BUDDECFEE">'[1]Cashflow Forecast Port'!#REF!</definedName>
    <definedName name="BUDDECINT">'[1]Cashflow Forecast Port'!#REF!</definedName>
    <definedName name="BUDFEBFEE">'[1]Cashflow Forecast Port'!#REF!</definedName>
    <definedName name="BUDFEBINT">'[1]Cashflow Forecast Port'!#REF!</definedName>
    <definedName name="BUDGET">'[1]Cashflow Forecast Port'!$A$1:$Y$58</definedName>
    <definedName name="budget10">#REF!</definedName>
    <definedName name="BUDJANFEE">'[1]Cashflow Forecast Port'!#REF!</definedName>
    <definedName name="BUDJANINT">'[1]Cashflow Forecast Port'!#REF!</definedName>
    <definedName name="BUDJULFEE">'[1]Cashflow Forecast Port'!#REF!</definedName>
    <definedName name="BUDJULINT">'[1]Cashflow Forecast Port'!#REF!</definedName>
    <definedName name="BUDJUNFEE">'[1]Cashflow Forecast Port'!#REF!</definedName>
    <definedName name="BUDJUNINT">'[1]Cashflow Forecast Port'!#REF!</definedName>
    <definedName name="BUDMARFEE">'[1]Cashflow Forecast Port'!#REF!</definedName>
    <definedName name="BUDMARINT">'[1]Cashflow Forecast Port'!#REF!</definedName>
    <definedName name="BUDMAYFEE">'[1]Cashflow Forecast Port'!#REF!</definedName>
    <definedName name="BUDMAYINT">'[1]Cashflow Forecast Port'!#REF!</definedName>
    <definedName name="BUDNOVFEE">'[1]Cashflow Forecast Port'!#REF!</definedName>
    <definedName name="BUDNOVINT">'[1]Cashflow Forecast Port'!#REF!</definedName>
    <definedName name="BUDOCTFEE">'[1]Cashflow Forecast Port'!#REF!</definedName>
    <definedName name="BUDOCTINT">'[1]Cashflow Forecast Port'!#REF!</definedName>
    <definedName name="BUDSEPFEE">'[1]Cashflow Forecast Port'!#REF!</definedName>
    <definedName name="BUDSEPINT">'[1]Cashflow Forecast Port'!#REF!</definedName>
    <definedName name="Busdev">[4]Busdev!$A$1:$A$20</definedName>
    <definedName name="busdev1">[4]Busdev!$A$1:$A$20</definedName>
    <definedName name="busducts">#REF!</definedName>
    <definedName name="Business_Trips_per_year">#REF!</definedName>
    <definedName name="bv">[21]SGV_Oz!#REF!</definedName>
    <definedName name="bvb">[38]SGV_Oz!#REF!</definedName>
    <definedName name="bvtyf" hidden="1">{"GAN.Y PERD.RESUMIDO",#N/A,FALSE,"Hoja1";"GAN.Y PERD.DETALLADO",#N/A,FALSE,"Hoja1"}</definedName>
    <definedName name="BY_Cap_Pmt">'[29]#REF'!$D$138:$D$148</definedName>
    <definedName name="BY_Fuel_Price">'[29]#REF'!$G$19</definedName>
    <definedName name="BY_Lime_Pr">'[29]#REF'!$G$22</definedName>
    <definedName name="BY_Unit_Size">'[29]#REF'!$D$123:$D$133</definedName>
    <definedName name="BY_Wage">'[29]#REF'!$G$26</definedName>
    <definedName name="BY_WageRate">'[29]#REF'!$G$26</definedName>
    <definedName name="C_">#REF!</definedName>
    <definedName name="ca">[4]CA!$A$1:$B$27</definedName>
    <definedName name="CA_tax">'[2]Finance data'!$F$101</definedName>
    <definedName name="Cable">#REF!</definedName>
    <definedName name="Cable_AG">#REF!</definedName>
    <definedName name="Cable_Tray">#REF!</definedName>
    <definedName name="CALC">#REF!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O">[10]PDC_Worksheet!$E$118</definedName>
    <definedName name="CAP">#N/A</definedName>
    <definedName name="CAP_ESC">#REF!</definedName>
    <definedName name="CAP_PAYMENT">#REF!</definedName>
    <definedName name="Cap_pmt">#REF!</definedName>
    <definedName name="Cap_Pmt_Esc_Rate">'[29]#REF'!$B$138:$B$148</definedName>
    <definedName name="CAPCOST">#N/A</definedName>
    <definedName name="capex">#REF!</definedName>
    <definedName name="CapEx_A">#REF!</definedName>
    <definedName name="CapEx_esc">'[2]Project Data'!#REF!</definedName>
    <definedName name="CapEx_H">#REF!</definedName>
    <definedName name="CapEx_R">#REF!</definedName>
    <definedName name="CapExOpt">'[29]#REF'!$F$12</definedName>
    <definedName name="CapExPort">'[29]#REF'!$F$13</definedName>
    <definedName name="capexprj">#REF!</definedName>
    <definedName name="capital">#REF!</definedName>
    <definedName name="Capitalization_estimated">#REF!</definedName>
    <definedName name="caprev">#REF!</definedName>
    <definedName name="Carb">#REF!</definedName>
    <definedName name="CarbConc">#REF!</definedName>
    <definedName name="Carbon">#REF!</definedName>
    <definedName name="Case_1_Inputs">[2]SHELL!#REF!</definedName>
    <definedName name="Case_1_Output">[2]SHELL!#REF!</definedName>
    <definedName name="Case_2_Inputs">[2]SHELL!#REF!</definedName>
    <definedName name="Case_2_Output">[2]SHELL!#REF!</definedName>
    <definedName name="Case_3_Inputs">[2]SHELL!#REF!</definedName>
    <definedName name="Case_3_Output">[2]SHELL!#REF!</definedName>
    <definedName name="Case_4_Inputs">[2]SHELL!#REF!</definedName>
    <definedName name="Case_4_Output">[2]SHELL!#REF!</definedName>
    <definedName name="Case_5_Inputs">[2]SHELL!#REF!</definedName>
    <definedName name="Case_5_Output">[2]SHELL!#REF!</definedName>
    <definedName name="Case1Inputs">[2]SHELL!#REF!</definedName>
    <definedName name="Case2Inputs">[2]SHELL!#REF!</definedName>
    <definedName name="Case3Inputs">[2]SHELL!#REF!</definedName>
    <definedName name="Case4Inputs">[2]SHELL!#REF!</definedName>
    <definedName name="Case5Inputs">[2]SHELL!#REF!</definedName>
    <definedName name="CASH">#REF!</definedName>
    <definedName name="CASH_FLOW">#REF!</definedName>
    <definedName name="Cash_to_Corp">#REF!</definedName>
    <definedName name="cashadj">[41]curve!#REF!</definedName>
    <definedName name="CashBalance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'[5]Cash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'[42]Cash CCI Detail'!$G$28+'[42]Cash CCI Detail'!$K$107</definedName>
    <definedName name="CASHCVNNOV">#REF!</definedName>
    <definedName name="CASHCVNOCT">#REF!</definedName>
    <definedName name="CASHCVNSEP">#REF!</definedName>
    <definedName name="CASHCVNTOT">'[5]Cash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'[5]Cash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'[5]Cash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'[5]Cash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'[5]Cash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'[5]Cash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'[5]Cash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'[5]Cash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'[5]Cash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'[5]Cash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'[5]Cash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'[5]Cash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'[5]Cash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'[5]Cash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[2]Statements!$D$71:$AY$125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>#REF!</definedName>
    <definedName name="CashFlows_3">#REF!</definedName>
    <definedName name="CashFlows_5">#REF!</definedName>
    <definedName name="CASHFLOWTOP">#REF!</definedName>
    <definedName name="CashLib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'[5]Cash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'[5]Cash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'[5]Cash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'[5]Cash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'[5]Cash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'[5]Cash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'[5]Cash CCI Detail'!$T$102</definedName>
    <definedName name="CASHOTHERAPR">#REF!</definedName>
    <definedName name="CASHOTHERAUG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'[5]Cash CCI Detail'!$T$242</definedName>
    <definedName name="CASHTAX">#REF!</definedName>
    <definedName name="cashtoinv">[2]Drawdown!#REF!</definedName>
    <definedName name="cashtoinv2">[2]Drawdown!#REF!</definedName>
    <definedName name="CASHTOTHERMAY">#REF!</definedName>
    <definedName name="cat">#REF!</definedName>
    <definedName name="cathodic_protection">#REF!</definedName>
    <definedName name="CausticSodaConsumptionPerTonOfWaterKg">[27]Assumption!$E$130:$AV$130</definedName>
    <definedName name="CausticSodaPricePerTonKzt">[27]Assumption!$E$136:$AV$136</definedName>
    <definedName name="CBORDER">#REF!</definedName>
    <definedName name="cctv">#REF!</definedName>
    <definedName name="CDB">#REF!</definedName>
    <definedName name="cdc">#REF!</definedName>
    <definedName name="cdcusd">#REF!</definedName>
    <definedName name="cedisdeval">[2]Inputs!#REF!</definedName>
    <definedName name="CEEE">#REF!</definedName>
    <definedName name="CELESC">#REF!</definedName>
    <definedName name="CELG">#REF!</definedName>
    <definedName name="CEMAT">#REF!</definedName>
    <definedName name="CEMIG">#REF!</definedName>
    <definedName name="CESP">#REF!</definedName>
    <definedName name="CF">#REF!</definedName>
    <definedName name="cf_code">#REF!</definedName>
    <definedName name="CFAPRACT">'[1]Cashflow Forecast Port'!$I$71:$I$71</definedName>
    <definedName name="CFAPRBUD">'[1]Cashflow Forecast Port'!#REF!</definedName>
    <definedName name="CFAUGACT">'[1]Cashflow Forecast Port'!$Q$71:$Q$71</definedName>
    <definedName name="CFAUGBUD">'[1]Cashflow Forecast Port'!#REF!</definedName>
    <definedName name="CFclosingBalanceKzt">#REF!</definedName>
    <definedName name="CFDECACT">'[1]Cashflow Forecast Port'!$Y$71:$Y$71</definedName>
    <definedName name="CFDECBUD">'[1]Cashflow Forecast Port'!#REF!</definedName>
    <definedName name="CFFEBACT">'[1]Cashflow Forecast Port'!$E$71:$E$71</definedName>
    <definedName name="CFFEBBUD">'[1]Cashflow Forecast Port'!#REF!</definedName>
    <definedName name="CFFIRST14">#N/A</definedName>
    <definedName name="cffordetail">#REF!</definedName>
    <definedName name="CFJANACT">'[1]Cashflow Forecast Port'!$C$71:$C$71</definedName>
    <definedName name="CFJANBUD">'[1]Cashflow Forecast Port'!#REF!</definedName>
    <definedName name="CFJULACT">'[1]Cashflow Forecast Port'!$O$71:$O$71</definedName>
    <definedName name="CFJULBUD">'[1]Cashflow Forecast Port'!#REF!</definedName>
    <definedName name="CFJUNACT">'[1]Cashflow Forecast Port'!$M$71:$M$71</definedName>
    <definedName name="CFJUNBUD">'[1]Cashflow Forecast Port'!#REF!</definedName>
    <definedName name="CFLAST14">#N/A</definedName>
    <definedName name="cflowpg">#REF!</definedName>
    <definedName name="CFMARACT">'[1]Cashflow Forecast Port'!$G$71:$G$71</definedName>
    <definedName name="CFMARBUD">'[1]Cashflow Forecast Port'!#REF!</definedName>
    <definedName name="CFMAYACT">'[1]Cashflow Forecast Port'!$K$71:$K$71</definedName>
    <definedName name="CFMAYBUD">'[1]Cashflow Forecast Port'!#REF!</definedName>
    <definedName name="CFNOVACT">'[1]Cashflow Forecast Port'!$W$71:$W$71</definedName>
    <definedName name="CFNOVBUD">'[1]Cashflow Forecast Port'!#REF!</definedName>
    <definedName name="CFOCTACT">'[1]Cashflow Forecast Port'!$U$71:$U$71</definedName>
    <definedName name="CFOCTBUD">'[1]Cashflow Forecast Port'!#REF!</definedName>
    <definedName name="CFSEPACT">'[1]Cashflow Forecast Port'!$S$71:$S$71</definedName>
    <definedName name="CFSEPBUD">'[1]Cashflow Forecast Port'!#REF!</definedName>
    <definedName name="Cgpl">[10]PDC_Worksheet!$E$136</definedName>
    <definedName name="CGTEE">#REF!</definedName>
    <definedName name="ChangesEquity_4">#REF!</definedName>
    <definedName name="Chemicals">[26]Chemicals!$C$22</definedName>
    <definedName name="CHF">91.92</definedName>
    <definedName name="civilsrate">#REF!</definedName>
    <definedName name="CKWAPRBUD">'[1]Cashflow Forecast Port'!#REF!</definedName>
    <definedName name="CKWAUGBUD">'[1]Cashflow Forecast Port'!#REF!</definedName>
    <definedName name="CKWDECBUD">'[1]Cashflow Forecast Port'!#REF!</definedName>
    <definedName name="CKWFEBBUD">'[1]Cashflow Forecast Port'!#REF!</definedName>
    <definedName name="CKWJANBUD">'[1]Cashflow Forecast Port'!#REF!</definedName>
    <definedName name="CKWJULBUD">'[1]Cashflow Forecast Port'!#REF!</definedName>
    <definedName name="CKWJUNBUD">'[1]Cashflow Forecast Port'!#REF!</definedName>
    <definedName name="CKWMARBUD">'[1]Cashflow Forecast Port'!#REF!</definedName>
    <definedName name="CKWMAYBUD">'[1]Cashflow Forecast Port'!#REF!</definedName>
    <definedName name="CKWNOVBUD">'[1]Cashflow Forecast Port'!#REF!</definedName>
    <definedName name="CKWOCTBUD">'[1]Cashflow Forecast Port'!#REF!</definedName>
    <definedName name="CKWSEPBUD">'[1]Cashflow Forecast Port'!#REF!</definedName>
    <definedName name="CL_KZT_03.2007">'[33]X-rates'!$F$30</definedName>
    <definedName name="CL_KZT_04.2007">'[33]X-rates'!$G$30</definedName>
    <definedName name="CL_KZT_05.2007">'[33]X-rates'!$H$30</definedName>
    <definedName name="CL_KZT_06.2007">'[33]X-rates'!$I$30</definedName>
    <definedName name="CL_KZT_07.2007">'[33]X-rates'!$J$30</definedName>
    <definedName name="CL_KZT_08.2007">'[33]X-rates'!$K$30</definedName>
    <definedName name="ClientName">[34]SMSTemp!$B$3</definedName>
    <definedName name="Closs">[10]PDC_Worksheet!$D$722</definedName>
    <definedName name="cm_Capex">'[43]Thresholds for variances'!$D$20</definedName>
    <definedName name="cm_Cash">'[43]Thresholds for variances'!$D$19</definedName>
    <definedName name="cm_CFO">'[43]Thresholds for variances'!$D$21</definedName>
    <definedName name="cm_EE">'[43]Thresholds for variances'!$D$16</definedName>
    <definedName name="cm_FC">'[43]Thresholds for variances'!$D$9</definedName>
    <definedName name="cm_FX">'[43]Thresholds for variances'!$D$17</definedName>
    <definedName name="cm_IE">'[43]Thresholds for variances'!$D$15</definedName>
    <definedName name="cm_II">'[43]Thresholds for variances'!$D$14</definedName>
    <definedName name="cm_MI">'[43]Thresholds for variances'!$D$18</definedName>
    <definedName name="cm_OE">'[43]Thresholds for variances'!$D$13</definedName>
    <definedName name="cm_OGM">'[43]Thresholds for variances'!$D$11</definedName>
    <definedName name="cm_OI">'[43]Thresholds for variances'!$D$12</definedName>
    <definedName name="cm_Rev">'[43]Thresholds for variances'!$D$7</definedName>
    <definedName name="cm_SGA">'[43]Thresholds for variances'!$D$10</definedName>
    <definedName name="cm_VM">'[43]Thresholds for variances'!$D$8</definedName>
    <definedName name="CO2CAPACITY">#N/A</definedName>
    <definedName name="CO2PRICE">#N/A</definedName>
    <definedName name="coa">'[44]Trial Balance'!$H$8:$U$530</definedName>
    <definedName name="CoagulantAlluminiumPricePerTonKzt">[27]Assumption!$E$141:$AV$141</definedName>
    <definedName name="CoagulantConsumpAlluminiumPerTonOfWaterKg">[27]Assumption!$E$135:$AV$135</definedName>
    <definedName name="CoagulantConsumptionPerTonOfWaterKg">[27]Assumption!$E$134:$AV$134</definedName>
    <definedName name="CoagulantPricePerTonKzt">[27]Assumption!$E$140:$AV$140</definedName>
    <definedName name="COAL_">#N/A</definedName>
    <definedName name="CoalCoalTransportNetVATKzt">#REF!</definedName>
    <definedName name="CoalConsumptionforHeatEnergy">#REF!</definedName>
    <definedName name="CoalConsumptionPerProducedkWh">[27]Assumption!$E$103:$AV$103</definedName>
    <definedName name="CoalConsumptionTons">#REF!</definedName>
    <definedName name="CoalCostKzt">#REF!</definedName>
    <definedName name="CoalTransportationCostKzt">#REF!</definedName>
    <definedName name="CobPagos">#REF!</definedName>
    <definedName name="Code">#REF!</definedName>
    <definedName name="COGS">#REF!</definedName>
    <definedName name="COGS_from_related_parties">#REF!</definedName>
    <definedName name="COLA1">[45]Labor!$E$11</definedName>
    <definedName name="COLA2">[45]Labor!$F$11</definedName>
    <definedName name="COLA3">[45]Labor!$G$11</definedName>
    <definedName name="column">#REF!</definedName>
    <definedName name="Column_reactor">#REF!</definedName>
    <definedName name="com_ca">[40]BSKZT!$A$7:$B$108</definedName>
    <definedName name="comfee2">[2]Drawdown!#REF!</definedName>
    <definedName name="CommercialDispatchFeeKztkWh">[27]Assumption!$E$65:$AV$65</definedName>
    <definedName name="CommercialdispatchKzt">[27]Calculations!$E$335:$AV$335</definedName>
    <definedName name="Commodity_prices">#REF!</definedName>
    <definedName name="communications">#REF!</definedName>
    <definedName name="COMP_TAX_RATE">#N/A</definedName>
    <definedName name="company">#REF!</definedName>
    <definedName name="COMPLETO_HASTA_2012">#REF!</definedName>
    <definedName name="comshare_IS">[46]Comshare!$B$3:$C$288</definedName>
    <definedName name="Conct">#REF!</definedName>
    <definedName name="ConMgtFee">'[2]Owners Costs'!$E$24</definedName>
    <definedName name="ConMo">[2]Drawdown!#REF!</definedName>
    <definedName name="Consol">[4]Consol!$A$1:$A$654</definedName>
    <definedName name="consolidado">#REF!</definedName>
    <definedName name="CONSTANT">#REF!</definedName>
    <definedName name="constr">[47]Master!$F$35</definedName>
    <definedName name="ConsultancyServisesKzt">[27]Assumption!$E$266:$AV$266</definedName>
    <definedName name="Consum">#REF!</definedName>
    <definedName name="Consume">[26]Consumables!$C$14</definedName>
    <definedName name="CONT_CAPACITY">#REF!</definedName>
    <definedName name="Contents">#REF!</definedName>
    <definedName name="contingency">'[2]Owners Costs'!$G$43</definedName>
    <definedName name="contmanning">'[48]mac_LOP Sched  Personnel'!$Y$5:$AB$49</definedName>
    <definedName name="contractedmw">[2]Inputs!#REF!</definedName>
    <definedName name="COPEL">#REF!</definedName>
    <definedName name="copperBV">#REF!</definedName>
    <definedName name="copperBVUSD">#REF!</definedName>
    <definedName name="CorporateTaxKzt">#REF!</definedName>
    <definedName name="COS" hidden="1">{#N/A,#N/A,FALSE,"Aging Summary";#N/A,#N/A,FALSE,"Ratio Analysis";#N/A,#N/A,FALSE,"Test 120 Day Accts";#N/A,#N/A,FALSE,"Tickmarks"}</definedName>
    <definedName name="Cosma00">[49]Costos!$B$15:$N$22</definedName>
    <definedName name="Cosma01">[49]Costos!$B$25:$N$32</definedName>
    <definedName name="Cosma02">[49]Costos!$B$35:$N$42</definedName>
    <definedName name="Cosma03">[49]Costos!$B$46:$N$52</definedName>
    <definedName name="Cosma04">[49]Costos!$B$56:$N$62</definedName>
    <definedName name="Cosma05">[49]Costos!$B$65:$N$72</definedName>
    <definedName name="Cosma06">[49]Costos!$B$75:$N$82</definedName>
    <definedName name="Cosma07">[49]Costos!$B$85:$N$92</definedName>
    <definedName name="Cosma08">[49]Costos!$B$95:$N$102</definedName>
    <definedName name="Cosma99">[49]Costos!$B$5:$N$12</definedName>
    <definedName name="COST">#REF!</definedName>
    <definedName name="Cost_List">#REF!</definedName>
    <definedName name="COST1">#REF!</definedName>
    <definedName name="COST10">#REF!</definedName>
    <definedName name="COST2">#REF!</definedName>
    <definedName name="COST3">#REF!</definedName>
    <definedName name="COST4">#REF!</definedName>
    <definedName name="COST5">#REF!</definedName>
    <definedName name="COST6">#REF!</definedName>
    <definedName name="COST7">#REF!</definedName>
    <definedName name="COST8">#REF!</definedName>
    <definedName name="COST9">#REF!</definedName>
    <definedName name="CostA">#REF!</definedName>
    <definedName name="CostAA">#REF!</definedName>
    <definedName name="costfunding">[2]Inputs!#REF!</definedName>
    <definedName name="CostP">#REF!</definedName>
    <definedName name="CostT">#REF!</definedName>
    <definedName name="COSTTON1">#REF!</definedName>
    <definedName name="COSTTON2">#REF!</definedName>
    <definedName name="CostVS">#REF!</definedName>
    <definedName name="CountMonths">#REF!</definedName>
    <definedName name="COV">#REF!</definedName>
    <definedName name="COVENANTS">#REF!</definedName>
    <definedName name="cp">[21]SGV_Oz!#REF!</definedName>
    <definedName name="cp_syst">#REF!</definedName>
    <definedName name="cpb">[38]SGV_Oz!#REF!</definedName>
    <definedName name="CPFL">#REF!</definedName>
    <definedName name="CPKAPRACT">'[1]Cashflow Forecast Port'!$I$73:$I$73</definedName>
    <definedName name="CPKAPRBUD">'[1]Cashflow Forecast Port'!#REF!</definedName>
    <definedName name="CPKAUGACT">'[1]Cashflow Forecast Port'!$Q$73:$Q$73</definedName>
    <definedName name="CPKAUGBUD">'[1]Cashflow Forecast Port'!#REF!</definedName>
    <definedName name="CPKDECACT">'[1]Cashflow Forecast Port'!$Y$73:$Y$73</definedName>
    <definedName name="CPKDECBUD">'[1]Cashflow Forecast Port'!#REF!</definedName>
    <definedName name="CPKFEBACT">'[1]Cashflow Forecast Port'!$E$73:$E$73</definedName>
    <definedName name="CPKFEBBUD">'[1]Cashflow Forecast Port'!#REF!</definedName>
    <definedName name="CPKJANACT">'[1]Cashflow Forecast Port'!$C$73:$C$73</definedName>
    <definedName name="CPKJANBUD">'[1]Cashflow Forecast Port'!#REF!</definedName>
    <definedName name="CPKJULACT">'[1]Cashflow Forecast Port'!$O$73:$O$73</definedName>
    <definedName name="CPKJULBUD">'[1]Cashflow Forecast Port'!#REF!</definedName>
    <definedName name="CPKJUNACT">'[1]Cashflow Forecast Port'!$M$73:$M$73</definedName>
    <definedName name="CPKJUNBUD">'[1]Cashflow Forecast Port'!#REF!</definedName>
    <definedName name="CPKMARACT">'[1]Cashflow Forecast Port'!$G$73:$G$73</definedName>
    <definedName name="CPKMARBUD">'[1]Cashflow Forecast Port'!#REF!</definedName>
    <definedName name="CPKMAYACT">'[1]Cashflow Forecast Port'!$K$73:$K$73</definedName>
    <definedName name="CPKMAYBUD">'[1]Cashflow Forecast Port'!#REF!</definedName>
    <definedName name="CPKNOVACT">'[1]Cashflow Forecast Port'!$W$73:$W$73</definedName>
    <definedName name="CPKNOVBUD">'[1]Cashflow Forecast Port'!#REF!</definedName>
    <definedName name="CPKOCTACT">'[1]Cashflow Forecast Port'!$U$73:$U$73</definedName>
    <definedName name="CPKOCTBUD">'[1]Cashflow Forecast Port'!#REF!</definedName>
    <definedName name="CPKSEPACT">'[1]Cashflow Forecast Port'!$S$73:$S$73</definedName>
    <definedName name="CPKSEPBUD">'[1]Cashflow Forecast Port'!#REF!</definedName>
    <definedName name="CPRIVK">#REF!</definedName>
    <definedName name="craft">#REF!</definedName>
    <definedName name="craftrate">#REF!</definedName>
    <definedName name="crane100te">#REF!</definedName>
    <definedName name="crane450te">#REF!</definedName>
    <definedName name="crane50te">#REF!</definedName>
    <definedName name="creditcurve">[41]curve!#REF!</definedName>
    <definedName name="crema" hidden="1">#REF!</definedName>
    <definedName name="CREMA_1" hidden="1">[50]modaj!#REF!</definedName>
    <definedName name="CREMA_2" hidden="1">#REF!</definedName>
    <definedName name="CRESSUS">#REF!</definedName>
    <definedName name="crkf" hidden="1">{#N/A,#N/A,FALSE,"Aging Summary";#N/A,#N/A,FALSE,"Ratio Analysis";#N/A,#N/A,FALSE,"Test 120 Day Accts";#N/A,#N/A,FALSE,"Tickmarks"}</definedName>
    <definedName name="CrushLoad">[51]Parameters!$G$36</definedName>
    <definedName name="crushmoisttph">[10]PDC_Worksheet!$E$47</definedName>
    <definedName name="crushtph4">[10]PDC_Worksheet!$E$45</definedName>
    <definedName name="C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pd">[10]PDC_Worksheet!$E$719</definedName>
    <definedName name="CTSN">'[1]Cashflow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NIT">[52]Example!$M$7</definedName>
    <definedName name="cur_assets">#REF!</definedName>
    <definedName name="cur_liab">#REF!</definedName>
    <definedName name="CURRENCY">[53]Details!$B$3:$EO$3</definedName>
    <definedName name="Currency_location">#REF!</definedName>
    <definedName name="Currency_names">[54]LISTS!$C$7:$C$10</definedName>
    <definedName name="CurrTabl">#REF!</definedName>
    <definedName name="CustomsFeesKzt">#REF!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'[5]P&amp;L CCI Detail'!$T$159</definedName>
    <definedName name="CVOct">#REF!</definedName>
    <definedName name="CVSep">#REF!</definedName>
    <definedName name="CVTot">'[5]P&amp;L CCI Detail'!$T$109</definedName>
    <definedName name="cycof">[10]PDC_Worksheet!$E$69</definedName>
    <definedName name="d">#REF!</definedName>
    <definedName name="DATA">#REF!</definedName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e">'[2]Plant Operations'!$A$4:$AL$4</definedName>
    <definedName name="days">#REF!</definedName>
    <definedName name="DaysduringPowerPurchase">[27]Assumption!$E$33:$AV$33</definedName>
    <definedName name="DaysInMonth">[27]Assumption!$E$48:$AV$48</definedName>
    <definedName name="DaysInYear">[55]Assumptions!$I$23:$AC$23</definedName>
    <definedName name="DCF">#REF!</definedName>
    <definedName name="dcs">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'[56]DEBT PYMTS'!$B$62:$Q$62</definedName>
    <definedName name="debt_estimated">#REF!</definedName>
    <definedName name="Debt_Rate">'[29]#REF'!#REF!</definedName>
    <definedName name="debt1">[2]Inputs!#REF!</definedName>
    <definedName name="debt2">[2]Inputs!#REF!</definedName>
    <definedName name="debt3">[2]Debt!$D$13:$AJ$232</definedName>
    <definedName name="debtratio1">[2]Inputs!#REF!</definedName>
    <definedName name="debtratio2">[2]Inputs!#REF!</definedName>
    <definedName name="DEBTRES">#N/A</definedName>
    <definedName name="debtserv1">'[2]Debt Service'!#REF!</definedName>
    <definedName name="debtserv2">'[2]Debt Service'!#REF!</definedName>
    <definedName name="debtservcost">#REF!</definedName>
    <definedName name="December_Days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fd">[47]Master!$F$11</definedName>
    <definedName name="defl_obor">#REF!</definedName>
    <definedName name="defl_proch">#REF!</definedName>
    <definedName name="defl_proekt">#REF!</definedName>
    <definedName name="defl_smr">#REF!</definedName>
    <definedName name="DEM">68.91</definedName>
    <definedName name="demkm_disposal">#REF!</definedName>
    <definedName name="density_breakrock">#REF!</definedName>
    <definedName name="density_midle_rock">[57]const!$E$62</definedName>
    <definedName name="density_oldbreakrock">#REF!</definedName>
    <definedName name="density_rock">[58]const!$E$58</definedName>
    <definedName name="DepCapacity">[2]SHELL!$B$220</definedName>
    <definedName name="DEPR">'[2]Constr, Op &amp; Fin Assmp'!#REF!</definedName>
    <definedName name="DeprAdminFixedAssetsKzt">[28]Calculations!#REF!</definedName>
    <definedName name="DepRateTaka">[2]SHELL!#REF!</definedName>
    <definedName name="DepRateUSD">[2]SHELL!#REF!</definedName>
    <definedName name="DEPRECIATION">#REF!</definedName>
    <definedName name="DepreciationKzt">[28]Assumption!#REF!</definedName>
    <definedName name="DeprFixedAssetsKzt">#REF!</definedName>
    <definedName name="DeprOperationalFixedAssetsKzt">#REF!</definedName>
    <definedName name="desc2">#REF!</definedName>
    <definedName name="DESC4">#REF!</definedName>
    <definedName name="DESPESA1">#REF!</definedName>
    <definedName name="DESPESA2">#REF!</definedName>
    <definedName name="DESPESA3">#REF!</definedName>
    <definedName name="DESPESA4">#REF!</definedName>
    <definedName name="dev_ccc">[59]Índices!$N$12:$Q$40</definedName>
    <definedName name="dev_ccc1">[60]preferred!$N$12:$Q$40</definedName>
    <definedName name="dev_ecf">[59]Índices!$W$16:$Z$54</definedName>
    <definedName name="dev_reneg_furnas">[59]Índices!$N$7:$Q$186</definedName>
    <definedName name="dev_sd">[59]Índices!$X$13:$AA$41</definedName>
    <definedName name="dev_sd_retrati">[59]Índices!$AC$13:$AF$41</definedName>
    <definedName name="DevCost">'[2]Owners Costs'!$E$20</definedName>
    <definedName name="DevFee">'[2]Owners Costs'!$E$21</definedName>
    <definedName name="dfaa" hidden="1">#REF!</definedName>
    <definedName name="dff" hidden="1">{"Inputs 1","Base",FALSE,"INPUTS";"Inputs 2","Base",FALSE,"INPUTS";"Inputs 3","Base",FALSE,"INPUTS";"Inputs 4","Base",FALSE,"INPUTS";"Inputs 5","Base",FALSE,"INPUTS"}</definedName>
    <definedName name="dflt1">'[61]Customize Your Loan Manager'!$G$21</definedName>
    <definedName name="dfs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">#REF!</definedName>
    <definedName name="Diag">#REF!</definedName>
    <definedName name="dieseldensity">[45]Input!$B$23</definedName>
    <definedName name="DieselFuelCostKzt">#REF!</definedName>
    <definedName name="DieselFuelPriceKzt">#REF!</definedName>
    <definedName name="DieselFuelPriceKzt_Ton">[27]Assumption!$E$198:$AV$198</definedName>
    <definedName name="DieselFuelQuantityLitres">#REF!</definedName>
    <definedName name="DieselFuelStationQuantatyTons">[27]Assumption!$E$197:$AV$197</definedName>
    <definedName name="Difference">#REF!</definedName>
    <definedName name="DifferenceInTheTransmisionTariffForCustomersKzt">#REF!</definedName>
    <definedName name="DIRECTORY">#REF!</definedName>
    <definedName name="DISC_RATE">#REF!</definedName>
    <definedName name="discountrate">'[2]Finance &amp; Economic Data'!$E$9</definedName>
    <definedName name="discpaybk">#REF!</definedName>
    <definedName name="DiscRate">'[2]Finance data'!#REF!</definedName>
    <definedName name="diskont_investic">#REF!</definedName>
    <definedName name="display_area_2">#REF!</definedName>
    <definedName name="display_area_3">#REF!</definedName>
    <definedName name="display_area_4">#REF!</definedName>
    <definedName name="distilcost">[2]Inputs!#REF!</definedName>
    <definedName name="distilesc">[2]Inputs!#REF!</definedName>
    <definedName name="dobycha">#REF!</definedName>
    <definedName name="dol_sod_bog_2">'[62]2.5_Календарь'!#REF!</definedName>
    <definedName name="dol_soder_v_bed1">'[62]2.5_Календарь'!#REF!</definedName>
    <definedName name="dol_soder_v_bog1">'[62]2.5_Календарь'!#REF!</definedName>
    <definedName name="dolar">[1]Sheet3!$C$56</definedName>
    <definedName name="dólar">[63]Índices!#REF!</definedName>
    <definedName name="DOLAR_MEDIO">#REF!</definedName>
    <definedName name="dolja_finan_sob_sred">#REF!</definedName>
    <definedName name="dolja_kommerch_rasch">#REF!</definedName>
    <definedName name="dolja_kredita_fr">#REF!</definedName>
    <definedName name="dolja_kv1">'[62]2.5_Календарь'!#REF!</definedName>
    <definedName name="dolja_kv2">'[62]2.5_Календарь'!#REF!</definedName>
    <definedName name="dolja_obcheproisv">#REF!</definedName>
    <definedName name="dolja_prochih">#REF!</definedName>
    <definedName name="dolja_sif1">'[62]2.5_Календарь'!#REF!</definedName>
    <definedName name="dolja_sif2">'[62]2.5_Календарь'!#REF!</definedName>
    <definedName name="dolja_sod_bed2">'[62]2.5_Календарь'!#REF!</definedName>
    <definedName name="dollarkw">[2]Inputs!#REF!</definedName>
    <definedName name="DollarToCent">[2]SHELL!#REF!</definedName>
    <definedName name="DPAYB">#REF!</definedName>
    <definedName name="DRAW">#REF!</definedName>
    <definedName name="DRAWLEFT">#REF!</definedName>
    <definedName name="DRAWTOP">#REF!</definedName>
    <definedName name="Druck1">#REF!</definedName>
    <definedName name="Druck10">#REF!</definedName>
    <definedName name="Druck2">#REF!</definedName>
    <definedName name="Druck3">#REF!</definedName>
    <definedName name="Druck4">#REF!</definedName>
    <definedName name="Druck5">#REF!</definedName>
    <definedName name="Druck7">#REF!</definedName>
    <definedName name="Druck8">#REF!</definedName>
    <definedName name="DRYCAPACITY">#N/A</definedName>
    <definedName name="DSP">#REF!</definedName>
    <definedName name="DSPIMO">#REF!</definedName>
    <definedName name="DSPMO">#REF!</definedName>
    <definedName name="DSPTLMO">#REF!</definedName>
    <definedName name="DSRA_CALC">#REF!</definedName>
    <definedName name="DSRApc">'[2]Operating Cash flow'!#REF!</definedName>
    <definedName name="DTS">#REF!</definedName>
    <definedName name="Due_to_related_parties">#REF!</definedName>
    <definedName name="DWorks">[51]Parameters!$E$63</definedName>
    <definedName name="e">#REF!</definedName>
    <definedName name="E_3">'[64]Общие начальные данные'!$C$32</definedName>
    <definedName name="E_4">'[64]Общие начальные данные'!$C$32</definedName>
    <definedName name="EAF">#REF!</definedName>
    <definedName name="EAFASSUMTOP">#REF!</definedName>
    <definedName name="EAFLEFT">#REF!</definedName>
    <definedName name="EAFTOP">#REF!</definedName>
    <definedName name="Earth">#REF!</definedName>
    <definedName name="earthing">#REF!</definedName>
    <definedName name="earthw">#REF!</definedName>
    <definedName name="EBITDA_2005">'[40]IS$'!$Q$34</definedName>
    <definedName name="ecf">#REF!</definedName>
    <definedName name="ecf_sucumb">#REF!</definedName>
    <definedName name="econ_profit">#REF!</definedName>
    <definedName name="ECR">#REF!</definedName>
    <definedName name="EDFSA">#REF!</definedName>
    <definedName name="ee">#REF!</definedName>
    <definedName name="EEEEEE">'[1]Cashflow Forecast Port'!#REF!</definedName>
    <definedName name="EEW">#REF!</definedName>
    <definedName name="EffectiveVATforCoalPercent">[27]Assumption!$E$185:$AV$185</definedName>
    <definedName name="EFL">#REF!</definedName>
    <definedName name="EHe">#REF!</definedName>
    <definedName name="EIN">#REF!</definedName>
    <definedName name="EK_Ore_Mining_Data">#REF!</definedName>
    <definedName name="EkiCoalBurningPerMonthTons">#REF!</definedName>
    <definedName name="EkiCoalBurningPerMonthTonsIn">#REF!</definedName>
    <definedName name="EkiCoalContractConsumpKzt">#REF!</definedName>
    <definedName name="EkiCoalContractConsumpTons">#REF!</definedName>
    <definedName name="EkiCoalContractPaymInclVATzt">#REF!</definedName>
    <definedName name="EkiCoalOverContractConsumpKzt">#REF!</definedName>
    <definedName name="EkiCoalOverContractConsumpTons">#REF!</definedName>
    <definedName name="EkiCoalOverContractPaymInclVATKzt">#REF!</definedName>
    <definedName name="EkiCoalOverContractPaymInclVATzt">#REF!</definedName>
    <definedName name="EkiCoalPriceKztPerTon">[27]Assumption!$E$97:$AV$97</definedName>
    <definedName name="EkiCoalPurchaseInclVATKzt">#REF!</definedName>
    <definedName name="EkiCoalPurchaseInclVATKztIn">#REF!</definedName>
    <definedName name="EkiCoalPurchaseKzt">#REF!</definedName>
    <definedName name="EkiCoalPurchaseTons">#REF!</definedName>
    <definedName name="EkiCoalRailWaysTariffKztPerTon">[27]Assumption!$E$108:$AV$108</definedName>
    <definedName name="EkiCoalTransportationKzt">#REF!</definedName>
    <definedName name="EkiOverContractCoalPurchaseInclVATKzt">#REF!</definedName>
    <definedName name="EkiOverContractCoalPurchaseInclVATKztIn">#REF!</definedName>
    <definedName name="EKL">#REF!</definedName>
    <definedName name="elecoutput">#REF!</definedName>
    <definedName name="elecprice">[2]Inputs!#REF!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[27]Calculations!$E$327:$AV$327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missionTaxRatekWhProduced">[27]Assumption!$E$174:$AV$174</definedName>
    <definedName name="END_of_PRICE_FIX_SUMMARY">'[65] Summary'!#REF!</definedName>
    <definedName name="Ending_Balance">#N/A</definedName>
    <definedName name="ENERSUL">#REF!</definedName>
    <definedName name="engineering">#REF!</definedName>
    <definedName name="EngineeringConsultants">[27]Assumption!$E$271:$AV$271</definedName>
    <definedName name="enrc">#REF!</definedName>
    <definedName name="enrcusd">#REF!</definedName>
    <definedName name="Entered_Pmt">#REF!</definedName>
    <definedName name="EnvironmentalMonitoring">[27]Assumption!$E$268:$AV$268</definedName>
    <definedName name="epm">[47]Master!#REF!</definedName>
    <definedName name="EPS">'[1]Cashflow Forecast Port'!$BP$1:$BR$5</definedName>
    <definedName name="EPSAPRACT">'[1]Cashflow Forecast Port'!$I$69:$I$69</definedName>
    <definedName name="EPSAPRBUD">'[1]Cashflow Forecast Port'!#REF!</definedName>
    <definedName name="EPSAUGACT">'[1]Cashflow Forecast Port'!$Q$69:$Q$69</definedName>
    <definedName name="EPSAUGBUD">'[1]Cashflow Forecast Port'!#REF!</definedName>
    <definedName name="EPSDECACT">'[1]Cashflow Forecast Port'!$Y$69:$Y$69</definedName>
    <definedName name="EPSDECBUD">'[1]Cashflow Forecast Port'!#REF!</definedName>
    <definedName name="EPSFEBACT">'[1]Cashflow Forecast Port'!$E$69:$E$69</definedName>
    <definedName name="EPSFEBBUD">'[1]Cashflow Forecast Port'!#REF!</definedName>
    <definedName name="EPSJANACT">'[1]Cashflow Forecast Port'!$C$69:$C$69</definedName>
    <definedName name="EPSJANBUD">'[1]Cashflow Forecast Port'!#REF!</definedName>
    <definedName name="EPSJULACT">'[1]Cashflow Forecast Port'!$O$69:$O$69</definedName>
    <definedName name="EPSJULBUD">'[1]Cashflow Forecast Port'!#REF!</definedName>
    <definedName name="EPSJUNACT">'[1]Cashflow Forecast Port'!$M$69:$M$69</definedName>
    <definedName name="EPSJUNBUD">'[1]Cashflow Forecast Port'!#REF!</definedName>
    <definedName name="EPSMARACT">'[1]Cashflow Forecast Port'!$G$69:$G$69</definedName>
    <definedName name="EPSMARBUD">'[1]Cashflow Forecast Port'!#REF!</definedName>
    <definedName name="EPSMAYACT">'[1]Cashflow Forecast Port'!$K$69:$K$69</definedName>
    <definedName name="EPSMAYBUD">'[1]Cashflow Forecast Port'!#REF!</definedName>
    <definedName name="EPSNOVACT">'[1]Cashflow Forecast Port'!$W$69:$W$69</definedName>
    <definedName name="EPSNOVBUD">'[1]Cashflow Forecast Port'!#REF!</definedName>
    <definedName name="EPSOCTACT">'[1]Cashflow Forecast Port'!$U$69:$U$69</definedName>
    <definedName name="EPSOCTBUD">'[1]Cashflow Forecast Port'!#REF!</definedName>
    <definedName name="EPSSEPACT">'[1]Cashflow Forecast Port'!$S$69:$S$69</definedName>
    <definedName name="EPSSEPBUD">'[1]Cashflow Forecast Port'!#REF!</definedName>
    <definedName name="EPump">#REF!</definedName>
    <definedName name="Eq_Cost">#REF!</definedName>
    <definedName name="eqfund1">[2]Drawdown!#REF!</definedName>
    <definedName name="eqfund2">[2]Drawdown!#REF!</definedName>
    <definedName name="EQMARBUD">'[1]Cashflow Forecast Port'!#REF!</definedName>
    <definedName name="Equipment">'[54]EQUIPMENT TYPE'!$A$2:$A$108</definedName>
    <definedName name="Equipment_list">#REF!</definedName>
    <definedName name="Equity_contribution">[16]DRAWDOWN!$AL$237</definedName>
    <definedName name="EquityIN">[2]Construction!$E$72</definedName>
    <definedName name="er" hidden="1">{"ARPandL",#N/A,FALSE,"Report Annual";"ARCashflow",#N/A,FALSE,"Report Annual";"ARBalanceSheet",#N/A,FALSE,"Report Annual";"ARRatios",#N/A,FALSE,"Report Annual"}</definedName>
    <definedName name="ERECT">#REF!</definedName>
    <definedName name="ERECTION">#REF!</definedName>
    <definedName name="erser">#REF!,#REF!,#REF!,#REF!,#REF!,#REF!,#REF!,#REF!,#REF!,#REF!,#REF!,#REF!</definedName>
    <definedName name="ert" hidden="1">[14]Calc!$AB$153:$AB$325</definedName>
    <definedName name="esc">'[19]Option 0'!$Q$4</definedName>
    <definedName name="Esc_1">'[2]Project Data'!#REF!</definedName>
    <definedName name="Esc_2">'[2]Project Data'!#REF!</definedName>
    <definedName name="Esc_3">'[2]Project Data'!#REF!</definedName>
    <definedName name="ESC_BASE">#REF!</definedName>
    <definedName name="ESCALATOR_2">#REF!</definedName>
    <definedName name="ESCELSA">#REF!</definedName>
    <definedName name="EScr">#REF!</definedName>
    <definedName name="esn">#REF!</definedName>
    <definedName name="ESS">#REF!</definedName>
    <definedName name="EUR">134.77</definedName>
    <definedName name="EUR_6M.2006">'[66]X-rates'!$C$3</definedName>
    <definedName name="euro">#REF!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wr">[7]ЯНВАРЬ!#REF!</definedName>
    <definedName name="Excel_BuiltIn__FilterDatabase_5">#REF!</definedName>
    <definedName name="Excel_BuiltIn_Print_Area_1">#REF!</definedName>
    <definedName name="Excel_BuiltIn_Print_Titles_1">#REF!</definedName>
    <definedName name="Excel_BuiltIn_Print_Titles_11">[67]прочие!#REF!</definedName>
    <definedName name="exch">'[19]Option 0'!$Q$8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'[68]altai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CHANGE">#REF!</definedName>
    <definedName name="exchangerate1">[45]Input!$B$18</definedName>
    <definedName name="exchangerate2">[45]Input!$C$18</definedName>
    <definedName name="exchangerate3">[45]Input!$D$18</definedName>
    <definedName name="exchangerates">#REF!</definedName>
    <definedName name="EXISTL3">'[5]P&amp;L CCI Detail'!$T$27</definedName>
    <definedName name="EXISTL4">'[5]P&amp;L CCI Detail'!$T$35</definedName>
    <definedName name="EXISTL5">'[5]P&amp;L CCI Detail'!$T$41</definedName>
    <definedName name="Expense">#REF!</definedName>
    <definedName name="explor">#REF!</definedName>
    <definedName name="explorbv">#REF!</definedName>
    <definedName name="explorbvusd">#REF!</definedName>
    <definedName name="explorusd">#REF!</definedName>
    <definedName name="EXR.4Q.06">#REF!</definedName>
    <definedName name="EXR.YTD.0205">#REF!</definedName>
    <definedName name="EXR.YTD.0206">#REF!</definedName>
    <definedName name="EXR.YTD.0207">#REF!</definedName>
    <definedName name="EXR.YTD.0208">#REF!</definedName>
    <definedName name="EXR.YTD.0305">#REF!</definedName>
    <definedName name="EXR.YTD.0306">#REF!</definedName>
    <definedName name="EXR.YTD.0307">#REF!</definedName>
    <definedName name="EXR.YTD.0308">#REF!</definedName>
    <definedName name="EXR.YTD.0405">#REF!</definedName>
    <definedName name="EXR.YTD.0406">#REF!</definedName>
    <definedName name="EXR.YTD.0407">#REF!</definedName>
    <definedName name="EXR.YTD.0408">#REF!</definedName>
    <definedName name="EXR.YTD.0505">#REF!</definedName>
    <definedName name="EXR.YTD.0506">#REF!</definedName>
    <definedName name="EXR.YTD.0507">#REF!</definedName>
    <definedName name="EXR.YTD.0508">#REF!</definedName>
    <definedName name="EXR.YTD.0605">#REF!</definedName>
    <definedName name="EXR.YTD.0606">#REF!</definedName>
    <definedName name="EXR.YTD.0607">#REF!</definedName>
    <definedName name="EXR.YTD.0608">#REF!</definedName>
    <definedName name="EXR.YTD.0705">#REF!</definedName>
    <definedName name="EXR.YTD.0706">#REF!</definedName>
    <definedName name="EXR.YTD.0707">#REF!</definedName>
    <definedName name="EXR.YTD.0708">#REF!</definedName>
    <definedName name="EXR.YTD.0805">#REF!</definedName>
    <definedName name="EXR.YTD.0806">#REF!</definedName>
    <definedName name="EXR.YTD.0807">#REF!</definedName>
    <definedName name="EXR.YTD.0808">#REF!</definedName>
    <definedName name="EXR.YTD.0905">#REF!</definedName>
    <definedName name="EXR.YTD.0906">#REF!</definedName>
    <definedName name="EXR.YTD.0907">#REF!</definedName>
    <definedName name="EXR.YTD.1005">#REF!</definedName>
    <definedName name="EXR.YTD.1006">#REF!</definedName>
    <definedName name="EXR.YTD.1007">#REF!</definedName>
    <definedName name="EXR.YTD.1105">#REF!</definedName>
    <definedName name="EXR.YTD.1106">#REF!</definedName>
    <definedName name="EXR.YTD.1107">#REF!</definedName>
    <definedName name="EXR.YTD.1205">#REF!</definedName>
    <definedName name="EXR.YTD.1206">#REF!</definedName>
    <definedName name="EXR.YTD.1207">#REF!</definedName>
    <definedName name="ExRate">[69]Summary!$W$8</definedName>
    <definedName name="extraction">[47]Master!$F$13</definedName>
    <definedName name="f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ORS">#REF!</definedName>
    <definedName name="far">#REF!</definedName>
    <definedName name="FBASE">#REF!</definedName>
    <definedName name="fc">[1]Assumptions!#REF!</definedName>
    <definedName name="FCAPRACT">'[1]Cashflow Forecast Port'!$I$43:$I$44</definedName>
    <definedName name="FCAPRBUD">'[1]Cashflow Forecast Port'!$I$26:$I$31</definedName>
    <definedName name="FCASHTAX">#REF!</definedName>
    <definedName name="FCAUGACT">'[1]Cashflow Forecast Port'!$Q$43:$Q$44</definedName>
    <definedName name="FCAUGBUD">'[1]Cashflow Forecast Port'!$Q$26:$Q$31</definedName>
    <definedName name="FCDECACT">'[1]Cashflow Forecast Port'!$Y$43:$Y$44</definedName>
    <definedName name="FCDECBUD">'[1]Cashflow Forecast Port'!$Y$26:$Y$31</definedName>
    <definedName name="FCFEBACT">'[1]Cashflow Forecast Port'!$E$43:$E$44</definedName>
    <definedName name="FCFEBBUD">'[1]Cashflow Forecast Port'!$E$26:$E$31</definedName>
    <definedName name="FCJANACT">'[1]Cashflow Forecast Port'!$C$43:$C$44</definedName>
    <definedName name="FCJANBUD">'[1]Cashflow Forecast Port'!$C$26:$C$31</definedName>
    <definedName name="FCJULACT">'[1]Cashflow Forecast Port'!$O$43:$O$44</definedName>
    <definedName name="FCJULBUD">'[1]Cashflow Forecast Port'!$O$26:$O$31</definedName>
    <definedName name="FCJUNACT">'[1]Cashflow Forecast Port'!$M$43:$M$44</definedName>
    <definedName name="FCJUNBUD">'[1]Cashflow Forecast Port'!$M$26:$M$31</definedName>
    <definedName name="FCMARACT">'[1]Cashflow Forecast Port'!$G$43:$G$44</definedName>
    <definedName name="FCMARBUD">'[1]Cashflow Forecast Port'!$G$26:$G$31</definedName>
    <definedName name="FCMAYACT">'[1]Cashflow Forecast Port'!$K$43:$K$44</definedName>
    <definedName name="FCMAYBUD">'[1]Cashflow Forecast Port'!$K$26:$K$31</definedName>
    <definedName name="FCNOVACT">'[1]Cashflow Forecast Port'!$W$43:$W$44</definedName>
    <definedName name="FCNOVBUD">'[1]Cashflow Forecast Port'!$W$26:$W$31</definedName>
    <definedName name="FCOCTACT">'[1]Cashflow Forecast Port'!$U$43:$U$44</definedName>
    <definedName name="FCOCTBUD">'[1]Cashflow Forecast Port'!$U$26:$U$31</definedName>
    <definedName name="FCOGS">#REF!</definedName>
    <definedName name="FCONSTANT">#REF!</definedName>
    <definedName name="FCSEPACT">'[1]Cashflow Forecast Port'!$S$43:$S$44</definedName>
    <definedName name="FCSEPBUD">'[1]Cashflow Forecast Port'!$S$26:$S$31</definedName>
    <definedName name="FDEPRECIATION">#REF!</definedName>
    <definedName name="fdnj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ruary_Days">#REF!</definedName>
    <definedName name="Fed_tax">'[2]Finance data'!$F$100</definedName>
    <definedName name="fedrate">'[2]MODEL INPUTS'!$J$16</definedName>
    <definedName name="FedTax">'[2]Finance &amp; Economic Data'!$E$112</definedName>
    <definedName name="ferias">#REF!</definedName>
    <definedName name="fernanda">[1]Sheet3!$C$57</definedName>
    <definedName name="fest_annuitet_summe">#REF!</definedName>
    <definedName name="fest_tilgung">#REF!</definedName>
    <definedName name="ffffff" hidden="1">{#N/A,#N/A,FALSE,"Aging Summary";#N/A,#N/A,FALSE,"Ratio Analysis";#N/A,#N/A,FALSE,"Test 120 Day Accts";#N/A,#N/A,FALSE,"Tickmarks"}</definedName>
    <definedName name="FFINANCE">#REF!</definedName>
    <definedName name="ffk">[7]ЯНВАРЬ!#REF!</definedName>
    <definedName name="f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FGROWTH">#REF!</definedName>
    <definedName name="fgts">#REF!</definedName>
    <definedName name="Fibor_Rate_12">#REF!</definedName>
    <definedName name="Fibor_Rate_3">#REF!</definedName>
    <definedName name="Fibor_Rate_6">#REF!</definedName>
    <definedName name="fieldequip">#REF!</definedName>
    <definedName name="FILE">#REF!</definedName>
    <definedName name="FINANCE">#REF!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usd">#REF!</definedName>
    <definedName name="finclose">[2]Inputs!#REF!</definedName>
    <definedName name="FINCREASED">#REF!</definedName>
    <definedName name="FINETOTHER">#REF!</definedName>
    <definedName name="FINETPPE">#REF!</definedName>
    <definedName name="FInst">#REF!</definedName>
    <definedName name="FINTENSITY">#REF!</definedName>
    <definedName name="FINVESTMENT">#REF!</definedName>
    <definedName name="FINVESTYEARS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ttings">#REF!</definedName>
    <definedName name="FIWORKING">#REF!</definedName>
    <definedName name="FixedAssetsAmortazRatePercent">[28]Assumption!#REF!</definedName>
    <definedName name="fixedoandm">[2]Inputs!#REF!</definedName>
    <definedName name="FIXGAS">#REF!</definedName>
    <definedName name="FIXGASESC">#REF!</definedName>
    <definedName name="fixoandmcost">#REF!</definedName>
    <definedName name="floc">[10]PDC_Worksheet!$E$104</definedName>
    <definedName name="FLOODLIGHT">#REF!</definedName>
    <definedName name="FloodPowerPurchaseDays">[27]Assumption!$E$30:$AV$30</definedName>
    <definedName name="FloodPowerPurchasekWh">#REF!</definedName>
    <definedName name="FloodPowerPurchaseMW">[27]Assumption!$E$29:$AV$29</definedName>
    <definedName name="FloodPowerPurchaseTariffFromAltaiKzt">[27]Assumption!$E$58:$AV$58</definedName>
    <definedName name="FLOW">#REF!</definedName>
    <definedName name="flujo2" hidden="1">{"FLUJO DE CAJA",#N/A,FALSE,"Hoja1";"ANEXOS FLUJO",#N/A,FALSE,"Hoja1"}</definedName>
    <definedName name="FLUXO2">'[1]Sul Summary_ Arlington'!#REF!</definedName>
    <definedName name="fluxo5">'[1]Sul Summary_ Arlington'!#REF!</definedName>
    <definedName name="FMARGIN">#REF!</definedName>
    <definedName name="FNETPPE">#REF!</definedName>
    <definedName name="FNOPLAT">#REF!</definedName>
    <definedName name="FOLHASE1">'[1]DESPESAS 2002_BÁSICO'!$B$5:$H$46,'[1]DESPESAS 2002_BÁSICO'!$B$49:$H$90,'[1]DESPESAS 2002_BÁSICO'!$B$93:$H$134,'[1]DESPESAS 2002_BÁSICO'!$B$137:$H$178,'[1]DESPESAS 2002_BÁSICO'!$B$181:$H$222,'[1]DESPESAS 2002_BÁSICO'!$B$225:$H$266,'[1]DESPESAS 2002_BÁSICO'!$B$269:$H$310,'[1]DESPESAS 2002_BÁSICO'!$B$313:$H$354</definedName>
    <definedName name="FOLHASE2">'[1]DESPESAS 2002_BÁSICO'!$B$687:$H$728,'[1]DESPESAS 2002_BÁSICO'!$B$357:$H$376,'[1]DESPESAS 2002_BÁSICO'!$B$379:$H$398,'[1]DESPESAS 2002_BÁSICO'!$B$731:$H$772</definedName>
    <definedName name="FOLHASUL">'[1]DESPESAS 2002_BÁSICO'!$B$401:$H$442,'[1]DESPESAS 2002_BÁSICO'!$B$445:$H$486,'[1]DESPESAS 2002_BÁSICO'!$B$489:$H$662,'[1]DESPESAS 2002_BÁSICO'!$B$665:$H$684,'[1]DESPESAS 2002_BÁSICO'!$B$511:$H$552,'[1]DESPESAS 2002_BÁSICO'!$B$555:$H$618</definedName>
    <definedName name="FOPERATING">#REF!</definedName>
    <definedName name="FORE_ALL">#REF!</definedName>
    <definedName name="FORECASTPPIICLF">#N/A</definedName>
    <definedName name="Format0Dec">[34]SMSTemp!$B$15</definedName>
    <definedName name="Format2Dec">[34]SMSTemp!$B$13</definedName>
    <definedName name="FOSTI">#REF!</definedName>
    <definedName name="FOSTII">#REF!</definedName>
    <definedName name="FOTHER">#REF!</definedName>
    <definedName name="FPG">#REF!</definedName>
    <definedName name="FPipVal">#REF!</definedName>
    <definedName name="FPlate">#REF!</definedName>
    <definedName name="FPREROIC">#REF!</definedName>
    <definedName name="FRAMESIZE">#REF!</definedName>
    <definedName name="free_cash_flow">#REF!</definedName>
    <definedName name="Frequency">[70]System!#REF!</definedName>
    <definedName name="Frequesncy">[70]System!#REF!</definedName>
    <definedName name="FROIC">#REF!</definedName>
    <definedName name="FROICYEARS">#REF!</definedName>
    <definedName name="FSG_A">#REF!</definedName>
    <definedName name="FSteel">#REF!</definedName>
    <definedName name="FSup">#REF!</definedName>
    <definedName name="FTC_Share">'[29]#REF'!$F$16</definedName>
    <definedName name="FTU_COST">#REF!</definedName>
    <definedName name="FTU_ESC">#REF!</definedName>
    <definedName name="FTURNOVER">#REF!</definedName>
    <definedName name="Fuel_conversion_factor">[71]Assumptions!#REF!</definedName>
    <definedName name="Fuel_Cost_annual_excalation">[2]SHELL!#REF!</definedName>
    <definedName name="Fuel_costs">[71]Assumptions!#REF!</definedName>
    <definedName name="Fuel_Price_Esc">'[29]#REF'!$G$20</definedName>
    <definedName name="Fuel_Transp_Esc">'[29]#REF'!$G$21</definedName>
    <definedName name="FuelChg">'[29]#REF'!$A$58:$IV$58</definedName>
    <definedName name="fuelcost">#REF!</definedName>
    <definedName name="FuelOilAditionalPurchaseTon">[27]Assumption!$E$117:$AV$117</definedName>
    <definedName name="FuelOilCostKzt">[27]Calculations!$E$286:$AV$286</definedName>
    <definedName name="FuelOilPriceAdditionalKztTon">[27]Assumption!$E$118:$AV$118</definedName>
    <definedName name="FuelOilPriceKztTon">[27]Assumption!$E$116:$AV$116</definedName>
    <definedName name="fuelrequired">#REF!</definedName>
    <definedName name="Full_Print">#REF!</definedName>
    <definedName name="FURNAS">#REF!</definedName>
    <definedName name="furnas_itaipú">#REF!</definedName>
    <definedName name="futuresLib">#REF!</definedName>
    <definedName name="FWORKING">#REF!</definedName>
    <definedName name="fx">#REF!</definedName>
    <definedName name="FXNTot">'[5]P&amp;L CCI Detail'!$T$208</definedName>
    <definedName name="FXTot">'[5]P&amp;L CCI Detail'!$T$172</definedName>
    <definedName name="FYF_Capex">'[43]Thresholds for variances'!$F$20</definedName>
    <definedName name="FYF_Cash">'[43]Thresholds for variances'!$F$19</definedName>
    <definedName name="FYF_CFO">'[43]Thresholds for variances'!$F$21</definedName>
    <definedName name="FYF_EE">'[43]Thresholds for variances'!$F$16</definedName>
    <definedName name="FYF_FC">'[43]Thresholds for variances'!$F$9</definedName>
    <definedName name="FYF_FX">'[43]Thresholds for variances'!$F$17</definedName>
    <definedName name="FYF_IE">'[43]Thresholds for variances'!$F$15</definedName>
    <definedName name="FYF_II">'[43]Thresholds for variances'!$F$14</definedName>
    <definedName name="FYF_MI">'[43]Thresholds for variances'!$F$18</definedName>
    <definedName name="FYF_OE">'[43]Thresholds for variances'!$F$13</definedName>
    <definedName name="FYF_OGM">'[43]Thresholds for variances'!$F$11</definedName>
    <definedName name="FYF_OI">'[43]Thresholds for variances'!$F$12</definedName>
    <definedName name="FYF_Rev">'[43]Thresholds for variances'!$F$7</definedName>
    <definedName name="FYF_SGA">'[43]Thresholds for variances'!$F$10</definedName>
    <definedName name="FYF_VM">'[43]Thresholds for variances'!$F$8</definedName>
    <definedName name="FYJR">'[31]SG&amp;A'!#REF!</definedName>
    <definedName name="G">#REF!</definedName>
    <definedName name="ga">[47]Master!$F$37</definedName>
    <definedName name="ganacias2" hidden="1">{"GAN.Y PERD.RESUMIDO",#N/A,FALSE,"Hoja1";"GAN.Y PERD.DETALLADO",#N/A,FALSE,"Hoja1"}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b_2">[36]Проект2002!#REF!</definedName>
    <definedName name="gb_3">[36]Проект2002!#REF!</definedName>
    <definedName name="GBALANCE">#REF!</definedName>
    <definedName name="GC_Cost">[51]Parameters!$E$42</definedName>
    <definedName name="GCAP_INVEST">#REF!</definedName>
    <definedName name="GCW">[10]PDC_Worksheet!$F$502</definedName>
    <definedName name="gd_2">[36]Проект2002!#REF!</definedName>
    <definedName name="gd_3">[36]Проект2002!#REF!</definedName>
    <definedName name="GDBUT">[39]!GDBUT</definedName>
    <definedName name="GDPD">'[72]Finance &amp; Economic Data'!$E$5</definedName>
    <definedName name="GDRAP">[39]!GDRAP</definedName>
    <definedName name="GEBUT">[39]!GEBUT</definedName>
    <definedName name="GENERAL_SETTINGS_AND_CONVEYOR__INFORMATION">#REF!</definedName>
    <definedName name="genhours">#REF!</definedName>
    <definedName name="GERAP">[39]!GERAP</definedName>
    <definedName name="Gerasul">#REF!</definedName>
    <definedName name="GFeed4">[10]PDC_Worksheet!$F$483</definedName>
    <definedName name="GFINANCE">#REF!</definedName>
    <definedName name="GFORECAST">#REF!</definedName>
    <definedName name="GFREE_CASH">#REF!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{#N/A,#N/A,FALSE,"Aging Summary";#N/A,#N/A,FALSE,"Ratio Analysis";#N/A,#N/A,FALSE,"Test 120 Day Accts";#N/A,#N/A,FALSE,"Tickmarks"}</definedName>
    <definedName name="ggggg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INCOME">#REF!</definedName>
    <definedName name="GINPUT">#REF!</definedName>
    <definedName name="GK_RESULTS">#REF!</definedName>
    <definedName name="Glands">#REF!</definedName>
    <definedName name="glandsandterminations">#REF!</definedName>
    <definedName name="GNOPLAT">#REF!</definedName>
    <definedName name="GoAssetChart">#N/A</definedName>
    <definedName name="GoAssetChart2">#N/A</definedName>
    <definedName name="GoBack">#N/A</definedName>
    <definedName name="GoBalanceSheet">#N/A</definedName>
    <definedName name="GoCashFlow">#N/A</definedName>
    <definedName name="god_okup">'[73]8_NPV_1'!#REF!</definedName>
    <definedName name="god_okup_3">#REF!</definedName>
    <definedName name="god_okup2">#REF!</definedName>
    <definedName name="GoData">#N/A</definedName>
    <definedName name="GOIAPRACT">'[1]Cashflow Forecast Port'!#REF!</definedName>
    <definedName name="GOIAPRBUD">'[1]Cashflow Forecast Port'!$I$24:$I$24</definedName>
    <definedName name="GOIAUGACT">'[1]Cashflow Forecast Port'!#REF!</definedName>
    <definedName name="GOIAUGBUD">'[1]Cashflow Forecast Port'!$Q$24:$Q$24</definedName>
    <definedName name="GOIDECACT">'[1]Cashflow Forecast Port'!#REF!</definedName>
    <definedName name="goidecbud">'[1]Cashflow Forecast Port'!$Y$24</definedName>
    <definedName name="GOIFEBACT">'[1]Cashflow Forecast Port'!#REF!</definedName>
    <definedName name="GOIFEBBUD">'[1]Cashflow Forecast Port'!$E$24:$E$24</definedName>
    <definedName name="GOIJANACT">'[1]Cashflow Forecast Port'!#REF!</definedName>
    <definedName name="GOIJANBUD">'[1]Cashflow Forecast Port'!$C$24:$C$24</definedName>
    <definedName name="GOIJULACT">'[1]Cashflow Forecast Port'!#REF!</definedName>
    <definedName name="GOIJULBUD">'[1]Cashflow Forecast Port'!$O$24:$O$24</definedName>
    <definedName name="GOIJUNACT">'[1]Cashflow Forecast Port'!#REF!</definedName>
    <definedName name="GOIJUNBUD">'[1]Cashflow Forecast Port'!$M$24:$M$24</definedName>
    <definedName name="GOIMARACT">'[1]Cashflow Forecast Port'!#REF!</definedName>
    <definedName name="GOIMARBUD">'[1]Cashflow Forecast Port'!$G$24:$G$24</definedName>
    <definedName name="GOIMAYACT">'[1]Cashflow Forecast Port'!#REF!</definedName>
    <definedName name="GOIMAYBUD">'[1]Cashflow Forecast Port'!$K$24:$K$24</definedName>
    <definedName name="GoIncomeChart">#N/A</definedName>
    <definedName name="GOINOVACT">'[1]Cashflow Forecast Port'!#REF!</definedName>
    <definedName name="GOINOVBUD">'[1]Cashflow Forecast Port'!$W$24:$W$24</definedName>
    <definedName name="GOIOCTACT">'[1]Cashflow Forecast Port'!#REF!</definedName>
    <definedName name="GOIOCTBUD">'[1]Cashflow Forecast Port'!$U$24:$U$24</definedName>
    <definedName name="GOISEPACT">'[1]Cashflow Forecast Port'!#REF!</definedName>
    <definedName name="GOISEPBUD">'[1]Cashflow Forecast Port'!$S$24:$S$24</definedName>
    <definedName name="Gold">'[51]SBM Reserve'!$R$2</definedName>
    <definedName name="gold_currency">#REF!</definedName>
    <definedName name="Gold_oz">#REF!</definedName>
    <definedName name="Gold_Price">#REF!</definedName>
    <definedName name="goldprice">[74]Input!$B$11</definedName>
    <definedName name="goldusd">#REF!</definedName>
    <definedName name="GOPERATING">#REF!</definedName>
    <definedName name="gor_vodosnab_letom">[75]Горячее_водоснабжение_лет!$E$29</definedName>
    <definedName name="gor_vodosnab_sim">[75]Горячее_водоснабжение_зим!$F$103</definedName>
    <definedName name="GPDIPD00">'[76]Reference #''s'!#REF!</definedName>
    <definedName name="GPrice">[51]Parameters!$D$32</definedName>
    <definedName name="gr_2">[36]Проект2002!#REF!</definedName>
    <definedName name="gr_3">[36]Проект2002!#REF!</definedName>
    <definedName name="gravY">[10]PDC_Worksheet!$E$419</definedName>
    <definedName name="GrossSalesKazakhstanKzt">#REF!</definedName>
    <definedName name="GrossSalesKazakhstanKzt000">#REF!</definedName>
    <definedName name="GrossSalesOtherOutsideCustomersKzt">#REF!</definedName>
    <definedName name="GrossSalesRussiaKzt">#REF!</definedName>
    <definedName name="GrossSalesRussiaTraderKzt">#REF!</definedName>
    <definedName name="group_adj">#REF!</definedName>
    <definedName name="group_m">#REF!</definedName>
    <definedName name="GSUP_CALC">#REF!</definedName>
    <definedName name="gt" hidden="1">[77]!header1-1 &amp; "." &amp; MAX(1,COUNTA(INDEX(#REF!,MATCH([77]!header1-1,#REF!,FALSE)):#REF!))</definedName>
    <definedName name="GTeeCopy">[2]SHELL!#REF!</definedName>
    <definedName name="GTEEPASTE">[2]SHELL!#REF!</definedName>
    <definedName name="GVALUE">#REF!</definedName>
    <definedName name="h">#REF!</definedName>
    <definedName name="H_INCOME">#REF!</definedName>
    <definedName name="h4b">[21]SGV_Oz!#REF!</definedName>
    <definedName name="h4c">[21]SGV_Oz!#REF!</definedName>
    <definedName name="h4k">[21]SGV_Oz!#REF!</definedName>
    <definedName name="h4v">[21]SGV_Oz!#REF!</definedName>
    <definedName name="h6b">[21]SGV_Oz!#REF!</definedName>
    <definedName name="h6c">[21]SGV_Oz!#REF!</definedName>
    <definedName name="h7p">[21]SGV_Oz!#REF!</definedName>
    <definedName name="h8p">[21]SGV_Oz!#REF!</definedName>
    <definedName name="hb">[21]SGV_Oz!#REF!</definedName>
    <definedName name="HBALANCE">#REF!</definedName>
    <definedName name="HCAP_INVEST">#REF!</definedName>
    <definedName name="hch">[21]SGV_Oz!#REF!</definedName>
    <definedName name="HEAD">#REF!</definedName>
    <definedName name="HEAD02">#REF!</definedName>
    <definedName name="Header_Area">#REF!</definedName>
    <definedName name="Header_Row">ROW(#REF!)</definedName>
    <definedName name="Header_Row_Back">ROW(#REF!)</definedName>
    <definedName name="header1">IF(COUNTA(#REF!)=0,0,INDEX(#REF!,MATCH(ROW(#REF!),#REF!,TRUE)))+1</definedName>
    <definedName name="Header2" hidden="1">[78]!header1-1 &amp; "." &amp; MAX(1,COUNTA(INDEX(#REF!,MATCH([78]!header1-1,#REF!,FALSE)):#REF!))</definedName>
    <definedName name="HEADTOT">#REF!</definedName>
    <definedName name="HEAT_RATE">#REF!</definedName>
    <definedName name="heatoutput">#REF!</definedName>
    <definedName name="heatrates">#REF!</definedName>
    <definedName name="Hedge_Profit">#REF!</definedName>
    <definedName name="HFINANCE">#REF!</definedName>
    <definedName name="HFREE_CASH">#REF!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hh">#REF!</definedName>
    <definedName name="HHHHHH">'[1]Cashflow Forecast Port'!#REF!</definedName>
    <definedName name="HHHHHHHHHHHHHHHHHHHHHHHHHH">'[1]Cashflow Forecast Port'!#REF!</definedName>
    <definedName name="HIGH_CASE_REDUCTIONS">#REF!</definedName>
    <definedName name="HIGH_CASE_SALES_MIX">#REF!</definedName>
    <definedName name="HILH">[79]!HILH</definedName>
    <definedName name="HIST_ALL">#REF!</definedName>
    <definedName name="HJFHD">'[2]Constr, Op &amp; Fin Assmp'!#REF!</definedName>
    <definedName name="HK_RESULT">#REF!</definedName>
    <definedName name="HNOPLAT">#REF!</definedName>
    <definedName name="hob">[21]SGV_Oz!#REF!</definedName>
    <definedName name="hon">[21]SGV_Oz!#REF!</definedName>
    <definedName name="HOPERATING">#REF!</definedName>
    <definedName name="Hotel_Gok">[30]Input!$G$30</definedName>
    <definedName name="Hotel_Kar">[30]Input!$G$27</definedName>
    <definedName name="Hotel_Ust">[30]Input!$G$26</definedName>
    <definedName name="Hotel_Zhez1">[30]Input!$G$28</definedName>
    <definedName name="hours">#REF!</definedName>
    <definedName name="HoursInDay">[27]Assumption!$E$47:$AV$47</definedName>
    <definedName name="hqwe2" hidden="1">IF(COUNTA([80]KCC!$A$4:$A1048576)=0,0,INDEX([80]KCC!$A$4:$A1048576,MATCH(ROW([80]KCC!$A1048576),[80]KCC!$A$4:$A1048576,TRUE)))+1</definedName>
    <definedName name="HR">'[81]SCR O&amp;M'!#REF!</definedName>
    <definedName name="HRLY">#REF!</definedName>
    <definedName name="HRLY1">#REF!</definedName>
    <definedName name="HRLYa">#REF!</definedName>
    <definedName name="HSUP_CALC">#REF!</definedName>
    <definedName name="hv">[21]SGV_Oz!#REF!</definedName>
    <definedName name="i">#REF!</definedName>
    <definedName name="IC">#REF!</definedName>
    <definedName name="IC_Revenue">#REF!</definedName>
    <definedName name="IDC">[2]Summary!$F$28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i">#REF!</definedName>
    <definedName name="inc">#REF!</definedName>
    <definedName name="INCOME">#N/A</definedName>
    <definedName name="income2">#REF!</definedName>
    <definedName name="IncomeStatement_29">#REF!</definedName>
    <definedName name="IncomeStatement_3">#REF!</definedName>
    <definedName name="IncomeStatement_4">#REF!</definedName>
    <definedName name="INCREASED">#REF!</definedName>
    <definedName name="ind_91_k_tekuch">#REF!</definedName>
    <definedName name="IND_COST">#REF!</definedName>
    <definedName name="IND_ESC">#REF!</definedName>
    <definedName name="ind_montag">#REF!</definedName>
    <definedName name="ind_obor">#REF!</definedName>
    <definedName name="ind_pir">#REF!</definedName>
    <definedName name="ind_proch">#REF!</definedName>
    <definedName name="ind_stroj">#REF!</definedName>
    <definedName name="INDCOSTS">#REF!</definedName>
    <definedName name="index">#REF!</definedName>
    <definedName name="índice">[63]Índices!$B$5:$D$84</definedName>
    <definedName name="indice1">#REF!</definedName>
    <definedName name="indice2">#REF!</definedName>
    <definedName name="indice3">#REF!</definedName>
    <definedName name="indisp">#REF!</definedName>
    <definedName name="INETOTHER">#REF!</definedName>
    <definedName name="INETPPE">#REF!</definedName>
    <definedName name="INFLATION">'[82]Major Maint'!$B$14</definedName>
    <definedName name="INPUT">#REF!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'[29]#REF'!$G$28</definedName>
    <definedName name="INS_ESCALATOR">#REF!</definedName>
    <definedName name="inss">#REF!</definedName>
    <definedName name="instrate">#REF!</definedName>
    <definedName name="insulationrate">#REF!</definedName>
    <definedName name="Insurance">'[26]Operating Insurance'!$C$22</definedName>
    <definedName name="INT">#REF!</definedName>
    <definedName name="IntangibleFixedAssetsKzt">[28]Assumption!#REF!</definedName>
    <definedName name="IntEarned">'[2]Cash Flow &amp; Coverages'!$A$19:$IV$19</definedName>
    <definedName name="InterconStudy">'[2]DEVELOPMENT COST'!#REF!</definedName>
    <definedName name="Interest">#N/A</definedName>
    <definedName name="Interest_check">#REF!</definedName>
    <definedName name="Interest_expenses">#REF!</definedName>
    <definedName name="Interest_Income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Sen">'[29]#REF'!$A$35:$IV$35</definedName>
    <definedName name="InterestSub">'[29]#REF'!$A$49:$IV$49</definedName>
    <definedName name="InternalAudit">[27]Assumption!$E$263:$AV$263</definedName>
    <definedName name="Intrate">'[29]#REF'!$B$3</definedName>
    <definedName name="intro1">#REF!</definedName>
    <definedName name="INVEST">#REF!</definedName>
    <definedName name="investusd">#REF!</definedName>
    <definedName name="ippoptprice">[2]Inputs!#REF!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XCL_SBC" hidden="1">"c3081"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DATE" hidden="1">"c1634"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PAYOUT_RATIO" hidden="1">"c3492"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39406.4446296296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EMM">'[29]#REF'!$A$1:$H$2110</definedName>
    <definedName name="IRNTot">'[5]P&amp;L CCI Detail'!$T$213</definedName>
    <definedName name="irr">#REF!</definedName>
    <definedName name="IRTot">'[5]P&amp;L CCI Detail'!$T$177</definedName>
    <definedName name="ISFIRST14">#N/A</definedName>
    <definedName name="IT_maint">[30]Input!$G$12</definedName>
    <definedName name="ITC_RATE">#N/A</definedName>
    <definedName name="item">[83]Статьи!$A$3:$B$55</definedName>
    <definedName name="itemm">[84]Статьи!$A$3:$B$42</definedName>
    <definedName name="ITmaint">#REF!</definedName>
    <definedName name="ITREE">#REF!</definedName>
    <definedName name="IWORKING">#REF!</definedName>
    <definedName name="jan">#REF!</definedName>
    <definedName name="Jan_06">'[85]capex '!#REF!</definedName>
    <definedName name="Janaury_Days">#REF!</definedName>
    <definedName name="JANCFACT">'[1]Cashflow Forecast Port'!$C$71:$C$71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cy" hidden="1">{#N/A,#N/A,FALSE,"Aging Summary";#N/A,#N/A,FALSE,"Ratio Analysis";#N/A,#N/A,FALSE,"Test 120 Day Accts";#N/A,#N/A,FALSE,"Tickmarks"}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y_Days">#REF!</definedName>
    <definedName name="June_Days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k">#REF!</definedName>
    <definedName name="k_allgarage_fuel">[86]const!$E$66</definedName>
    <definedName name="k_break">[86]const!$E$63</definedName>
    <definedName name="K_chu_ekspl">#REF!</definedName>
    <definedName name="K_chu_Kap">#REF!</definedName>
    <definedName name="K_chu_price">#REF!</definedName>
    <definedName name="k_DV">[86]const!$E$43</definedName>
    <definedName name="k_ESN">[86]const!$E$49</definedName>
    <definedName name="k_fond_master">[87]const!$E$46</definedName>
    <definedName name="k_kap_satr">[88]Чувствительность!$C$11</definedName>
    <definedName name="K_poln_seb">[88]Чувствительность!$C$9</definedName>
    <definedName name="k_premiya">[86]const!$E$45</definedName>
    <definedName name="k_proz_1">[89]Чувствительность!$C$12</definedName>
    <definedName name="k_rayon">[86]const!$E$44</definedName>
    <definedName name="k_reserv_otpusk">[86]const!$E$47</definedName>
    <definedName name="k_winter_fuel">[86]const!$E$65</definedName>
    <definedName name="Kaz">[30]Input!$G$33</definedName>
    <definedName name="KazakhstanBDPKzt">#REF!</definedName>
    <definedName name="KazakhstanDaysInMonth">[27]Assumption!$E$50:$AV$50</definedName>
    <definedName name="KazakhstanLoadMW">[27]Assumption!$E$8:$AV$8</definedName>
    <definedName name="KazakhstanLosseskWh">#REF!</definedName>
    <definedName name="KazakhstanLossesPersent">[27]Assumption!$E$88:$AV$88</definedName>
    <definedName name="KazakhstanSaleskWh">#REF!</definedName>
    <definedName name="KazCustomersAverTariffKzt">[27]Assumption!$E$70:$AV$70</definedName>
    <definedName name="KazCustomersBDPPersent">[27]Assumption!$E$82:$AV$82</definedName>
    <definedName name="KazCustomersTariffIncreasePercent">[28]Assumption!#REF!</definedName>
    <definedName name="kcc">#REF!</definedName>
    <definedName name="kcc_currency">#REF!</definedName>
    <definedName name="kccrate">#REF!</definedName>
    <definedName name="kccusd">#REF!</definedName>
    <definedName name="kd">[21]SGV_Oz!#REF!</definedName>
    <definedName name="KDPC_tp">#REF!</definedName>
    <definedName name="keyfirst14">#N/A</definedName>
    <definedName name="keylast14">#N/A</definedName>
    <definedName name="kfn">ROW()-[0]!Header_Row</definedName>
    <definedName name="KintCapRev">'[29]#REF'!$C$15:$V$15</definedName>
    <definedName name="KintFuelCost">'[29]#REF'!T1:XFC1</definedName>
    <definedName name="KintGen">'[29]#REF'!$C$88:$V$88</definedName>
    <definedName name="Kintigh_Fuel_Cost">'[29]#REF'!#REF!</definedName>
    <definedName name="Kintigh_People">'[29]#REF'!$A$76:$IV$76</definedName>
    <definedName name="kjh">[79]!kjh</definedName>
    <definedName name="kl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KNFeed">[10]PDC_Worksheet!$F$484</definedName>
    <definedName name="KNH2OHi">[10]PDC_Worksheet!$G$417</definedName>
    <definedName name="KNSG">[10]PDC_Worksheet!$G$428</definedName>
    <definedName name="ko">[21]SGV_Oz!#REF!</definedName>
    <definedName name="koeff2">[88]Изменение_оборотных_средств!#REF!</definedName>
    <definedName name="koeff3">[88]Изменение_оборотных_средств!#REF!</definedName>
    <definedName name="koeff4">[13]Sens!$F$88</definedName>
    <definedName name="kpd">#REF!</definedName>
    <definedName name="kr">[21]SGV_Oz!#REF!</definedName>
    <definedName name="kupolfuel2006">[90]Inventory!$F$38</definedName>
    <definedName name="kupolfuel2007">[90]Inventory!$G$38</definedName>
    <definedName name="kupolfuel2008">[90]Inventory!$H$38</definedName>
    <definedName name="kurs_US">#REF!</definedName>
    <definedName name="KVNDKD">#REF!</definedName>
    <definedName name="kzeki_disposal.inp">#REF!</definedName>
    <definedName name="kzt">#REF!</definedName>
    <definedName name="KZT_10M.2006">'[91]X-rates'!$D$9</definedName>
    <definedName name="KZT_30.06.06">'[66]X-rates'!$D$4</definedName>
    <definedName name="KZT_8M2006">'[66]X-rates'!$D$5</definedName>
    <definedName name="KZT_end">'[92]X-rates'!$H$6</definedName>
    <definedName name="Labourrates">'[93]_RISK Correlations'!$C$5:$D$6</definedName>
    <definedName name="LakeSurfaceWaterEvaporationKzt">#REF!</definedName>
    <definedName name="LakeSurfaceWaterEvaporationM3">[27]Assumption!$E$124:$AV$124</definedName>
    <definedName name="Language">#REF!</definedName>
    <definedName name="Last_Row">#N/A</definedName>
    <definedName name="last14">#N/A</definedName>
    <definedName name="last16">#N/A</definedName>
    <definedName name="LawyersServisesKzt">[27]Assumption!$E$261:$AV$261</definedName>
    <definedName name="LCCF">[52]FINANAL!$O$109</definedName>
    <definedName name="LCInt">'[72]Cash Flow &amp; Coverages'!$A$14:$IV$14</definedName>
    <definedName name="Lcoption">'[2]Finance data'!#REF!</definedName>
    <definedName name="LEAD2">'[94]Sum Statement'!$AF$1:$AS$67</definedName>
    <definedName name="LEADa">'[95]Project Proforma'!#REF!</definedName>
    <definedName name="Leadadgw">'[96]Sum Statement'!$G$1:$N$50</definedName>
    <definedName name="LEADB">'[94]Sum Statement'!$S$1:$AE$67</definedName>
    <definedName name="LEADda">'[94]Sum Statement'!$S$1:$AE$67</definedName>
    <definedName name="LEADTAX">'[94]Sum Statement'!$A$1:$R$69</definedName>
    <definedName name="LECP6">#REF!</definedName>
    <definedName name="LECPW12">#REF!</definedName>
    <definedName name="LECPW6">#REF!</definedName>
    <definedName name="LECW6">#REF!</definedName>
    <definedName name="leverage">[2]Inputs!#REF!</definedName>
    <definedName name="levtariff">#REF!</definedName>
    <definedName name="LIAB_PEN">#REF!</definedName>
    <definedName name="Libor_Rate_12">#REF!</definedName>
    <definedName name="Libor_Rate_3">#REF!</definedName>
    <definedName name="Libor_Rate_6">#REF!</definedName>
    <definedName name="LIGHT">#REF!</definedName>
    <definedName name="lightftgs_poweroutlets">#REF!</definedName>
    <definedName name="lightsmlpowercable">#REF!</definedName>
    <definedName name="Lime_Price_Esc">'[29]#REF'!$G$23</definedName>
    <definedName name="Lime_Transp_Esc">'[29]#REF'!$G$24</definedName>
    <definedName name="LimeConsumptionPerTonOfWaterKg">[27]Assumption!$E$133:$AV$133</definedName>
    <definedName name="LimePricePerTonKzt">[27]Assumption!$E$139:$AV$139</definedName>
    <definedName name="LINE_ITEMS">[53]Details!$A$9:$A$91</definedName>
    <definedName name="Line_Tag">#REF!</definedName>
    <definedName name="LINELOSS">#N/A</definedName>
    <definedName name="linos">[10]PDC_Worksheet!$F$551</definedName>
    <definedName name="list">#REF!</definedName>
    <definedName name="list2">#REF!</definedName>
    <definedName name="lkj">[79]!lkj</definedName>
    <definedName name="LoadOn1UnitMW">[27]Assumption!$E$17:$AV$17</definedName>
    <definedName name="LoadOn2UnitMW">[27]Assumption!$E$18:$AV$18</definedName>
    <definedName name="LoadOn3UnitMW">[27]Assumption!$E$19:$AV$19</definedName>
    <definedName name="LoadOn4UnitMW">[27]Assumption!$E$20:$AV$20</definedName>
    <definedName name="LoadOn5UnitMW">[27]Assumption!$E$21:$AV$21</definedName>
    <definedName name="Loan_Amount">#REF!</definedName>
    <definedName name="Loan_Not_Paid">#N/A</definedName>
    <definedName name="Loan_Start">#REF!</definedName>
    <definedName name="Loan_Years">#REF!</definedName>
    <definedName name="loanA">[2]Inputs!#REF!</definedName>
    <definedName name="loanB">[2]Inputs!#REF!</definedName>
    <definedName name="LoanTable">#REF!</definedName>
    <definedName name="LOC">#REF!</definedName>
    <definedName name="LocalBankInterestAmountKzt">#REF!</definedName>
    <definedName name="LocalBanksInterestKzt">#REF!</definedName>
    <definedName name="Long_term_debts_to_affiliates">#REF!</definedName>
    <definedName name="Loss">#REF!</definedName>
    <definedName name="LOW_CASE_REDUCTIONS">#REF!</definedName>
    <definedName name="LOW_CASE_SALES_MIX">#REF!</definedName>
    <definedName name="m">'[97]Анализ закл. работ'!$C$195</definedName>
    <definedName name="MAAPRCAP">'[1]Cashflow Forecast Port'!#REF!</definedName>
    <definedName name="MAAPRCO">'[1]Cashflow Forecast Port'!#REF!</definedName>
    <definedName name="MAAPRCOAL">'[1]Cashflow Forecast Port'!#REF!</definedName>
    <definedName name="MAAPRDA">'[1]Cashflow Forecast Port'!$I$43:$I$43</definedName>
    <definedName name="MAAPRDEP">'[1]Cashflow Forecast Port'!$I$59:$I$59</definedName>
    <definedName name="MAAPREOS">'[1]Cashflow Forecast Port'!#REF!</definedName>
    <definedName name="MAAPREQ">'[1]Cashflow Forecast Port'!$I$53:$I$53</definedName>
    <definedName name="MAAPRIAT">'[1]Cashflow Forecast Port'!$I$48:$I$48</definedName>
    <definedName name="MAAPRIBIT">'[1]Cashflow Forecast Port'!$I$47:$I$47</definedName>
    <definedName name="MAAPRINT">'[1]Cashflow Forecast Port'!$I$44:$I$44</definedName>
    <definedName name="MAAPRISN">'[1]Cashflow Forecast Port'!$I$54:$I$54</definedName>
    <definedName name="MAAPRNETCONT">'[1]Cashflow Forecast Port'!$I$67:$I$67</definedName>
    <definedName name="MAAPRSTEAM">'[1]Cashflow Forecast Port'!#REF!</definedName>
    <definedName name="MAAPRTAX">'[1]Cashflow Forecast Port'!$I$65:$I$65</definedName>
    <definedName name="MAAPRTO">'[1]Cashflow Forecast Port'!$I$45:$I$45</definedName>
    <definedName name="MAAPRWHEEL">'[1]Cashflow Forecast Port'!#REF!</definedName>
    <definedName name="MAAUGCAP">'[1]Cashflow Forecast Port'!#REF!</definedName>
    <definedName name="MAAUGCO">'[1]Cashflow Forecast Port'!#REF!</definedName>
    <definedName name="MAAUGCOAL">'[1]Cashflow Forecast Port'!#REF!</definedName>
    <definedName name="MAAUGDA">'[1]Cashflow Forecast Port'!$Q$43:$Q$43</definedName>
    <definedName name="MAAUGDEP">'[1]Cashflow Forecast Port'!$Q$59:$Q$59</definedName>
    <definedName name="MAAUGEOS">'[1]Cashflow Forecast Port'!#REF!</definedName>
    <definedName name="MAAUGEQ">'[1]Cashflow Forecast Port'!$Q$53:$Q$53</definedName>
    <definedName name="MAAUGIAT">'[1]Cashflow Forecast Port'!$Q$48:$Q$48</definedName>
    <definedName name="MAAUGIBIT">'[1]Cashflow Forecast Port'!$Q$47:$Q$47</definedName>
    <definedName name="MAAUGINT">'[1]Cashflow Forecast Port'!$Q$44:$Q$44</definedName>
    <definedName name="MAAUGISN">'[1]Cashflow Forecast Port'!$Q$54:$Q$54</definedName>
    <definedName name="MAAUGNETCONT">'[1]Cashflow Forecast Port'!$Q$67:$Q$67</definedName>
    <definedName name="MAAUGSTEAM">'[1]Cashflow Forecast Port'!#REF!</definedName>
    <definedName name="MAAUGTAX">'[1]Cashflow Forecast Port'!$Q$65:$Q$65</definedName>
    <definedName name="MAAUGTO">'[1]Cashflow Forecast Port'!$Q$45:$Q$45</definedName>
    <definedName name="MAAUGWHEEL">'[1]Cashflow Forecast Port'!#REF!</definedName>
    <definedName name="MAAUTIAT">'[1]Cashflow Forecast Port'!$Q$48:$Q$48</definedName>
    <definedName name="MACROS">#REF!</definedName>
    <definedName name="MACRS">[2]MACRS!$A$5:$C$34</definedName>
    <definedName name="MADECCAP">'[1]Cashflow Forecast Port'!#REF!</definedName>
    <definedName name="MADECCO">'[1]Cashflow Forecast Port'!#REF!</definedName>
    <definedName name="MADECCOAL">'[1]Cashflow Forecast Port'!#REF!</definedName>
    <definedName name="MADECDA">'[1]Cashflow Forecast Port'!$Y$43:$Y$43</definedName>
    <definedName name="MADECDEP">'[1]Cashflow Forecast Port'!$Y$59:$Y$59</definedName>
    <definedName name="MADECEOS">'[1]Cashflow Forecast Port'!#REF!</definedName>
    <definedName name="MADECEQ">'[1]Cashflow Forecast Port'!$Y$53:$Y$53</definedName>
    <definedName name="MADECIAT">'[1]Cashflow Forecast Port'!$Y$48:$Y$48</definedName>
    <definedName name="MADECIBIT">'[1]Cashflow Forecast Port'!$Y$47:$Y$47</definedName>
    <definedName name="MADECINT">'[1]Cashflow Forecast Port'!$Y$44:$Y$44</definedName>
    <definedName name="MADECISN">'[1]Cashflow Forecast Port'!$Y$54:$Y$54</definedName>
    <definedName name="MADECNETCONT">'[1]Cashflow Forecast Port'!$Y$67:$Y$67</definedName>
    <definedName name="MADECSTEAM">'[1]Cashflow Forecast Port'!#REF!</definedName>
    <definedName name="MADECTAX">'[1]Cashflow Forecast Port'!$Y$65:$Y$65</definedName>
    <definedName name="MADECTO">'[1]Cashflow Forecast Port'!$Y$45:$Y$45</definedName>
    <definedName name="MADECWHEEL">'[1]Cashflow Forecast Port'!#REF!</definedName>
    <definedName name="MAFEBCAP">'[1]Cashflow Forecast Port'!#REF!</definedName>
    <definedName name="MAFEBCO">'[1]Cashflow Forecast Port'!#REF!</definedName>
    <definedName name="MAFEBCOAL">'[1]Cashflow Forecast Port'!#REF!</definedName>
    <definedName name="MAFEBDA">'[1]Cashflow Forecast Port'!$E$43:$E$43</definedName>
    <definedName name="MAFEBDEP">'[1]Cashflow Forecast Port'!$E$59:$E$59</definedName>
    <definedName name="MAFEBEOS">'[1]Cashflow Forecast Port'!#REF!</definedName>
    <definedName name="MAFEBEQ">'[1]Cashflow Forecast Port'!$E$53:$E$53</definedName>
    <definedName name="MAFEBIAT">'[1]Cashflow Forecast Port'!$E$48:$E$48</definedName>
    <definedName name="MAFEBIBIT">'[1]Cashflow Forecast Port'!$E$47:$E$47</definedName>
    <definedName name="MAFEBINT">'[1]Cashflow Forecast Port'!$E$44:$E$44</definedName>
    <definedName name="MAFEBISN">'[1]Cashflow Forecast Port'!$E$54:$E$54</definedName>
    <definedName name="MAFEBNETCONT">'[1]Cashflow Forecast Port'!$E$67:$E$67</definedName>
    <definedName name="MAFEBSTEAM">'[1]Cashflow Forecast Port'!#REF!</definedName>
    <definedName name="MAFEBTAX">'[1]Cashflow Forecast Port'!$E$65:$E$65</definedName>
    <definedName name="MAFEBTO">'[1]Cashflow Forecast Port'!$E$45:$E$45</definedName>
    <definedName name="MAFEBWHEEL">'[1]Cashflow Forecast Port'!#REF!</definedName>
    <definedName name="MAGADMINDET">#REF!</definedName>
    <definedName name="MAGADMINDET1">#REF!</definedName>
    <definedName name="MAGADMINDETa">#REF!</definedName>
    <definedName name="MAGADMINSUM">#REF!</definedName>
    <definedName name="MAGADMINSUM1">#REF!</definedName>
    <definedName name="MAGADMINSUMa">#REF!</definedName>
    <definedName name="MAGWAPR">'[1]Cashflow Forecast Port'!$I$49:$I$49</definedName>
    <definedName name="MAGWAUG">'[1]Cashflow Forecast Port'!$Q$49:$Q$49</definedName>
    <definedName name="MAGWFEB">'[1]Cashflow Forecast Port'!$E$49:$E$49</definedName>
    <definedName name="MAGWJAN">'[1]Cashflow Forecast Port'!$C$49:$C$49</definedName>
    <definedName name="MAGWJUL">'[1]Cashflow Forecast Port'!$O$49:$O$49</definedName>
    <definedName name="MAGWJUN">'[1]Cashflow Forecast Port'!$M$49:$M$49</definedName>
    <definedName name="MAGWMAR">'[1]Cashflow Forecast Port'!$G$49:$G$49</definedName>
    <definedName name="MAGWMAY">'[1]Cashflow Forecast Port'!$K$49:$K$49</definedName>
    <definedName name="MAIBITJUL">'[1]Cashflow Forecast Port'!$O$47:$O$47</definedName>
    <definedName name="MAIBITJUN">'[1]Cashflow Forecast Port'!$M$47:$M$47</definedName>
    <definedName name="MAIBITMAY">'[1]Cashflow Forecast Port'!$K$47:$K$47</definedName>
    <definedName name="MaikCoalConsumpKzt">#REF!</definedName>
    <definedName name="MaikCoalConsumpTons">#REF!</definedName>
    <definedName name="MaikCoalPaymentInclVATzt">#REF!</definedName>
    <definedName name="MaikCoalPriceKztPerTon">[27]Assumption!$E$99:$AV$99</definedName>
    <definedName name="MaikCoalPurchaseInclVATKzt">#REF!</definedName>
    <definedName name="MaikCoalPurchaseKzt">#REF!</definedName>
    <definedName name="MaikCoalPurchaseTons">#REF!</definedName>
    <definedName name="MaikCoalRailWaysTariffKztPerTon">[27]Assumption!$E$111:$AV$111</definedName>
    <definedName name="MaikCoalTransportationKzt">#REF!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kСoal_Portion1UnitPercent">#REF!</definedName>
    <definedName name="MaikСoal_Portion2UnitPercent">#REF!</definedName>
    <definedName name="MaikСoal_Portion3UnitPercent">#REF!</definedName>
    <definedName name="MaikСoalPortion1UnitPercent">#REF!</definedName>
    <definedName name="MaikСoalPortion2UnitPercent">#REF!</definedName>
    <definedName name="MaikСoalPortion3UnitPercent">#REF!</definedName>
    <definedName name="MAIN">#REF!</definedName>
    <definedName name="MAINT_COST">#REF!</definedName>
    <definedName name="MAINT_ESC">#REF!</definedName>
    <definedName name="maintcodes">'[40]Repair 2009'!$G$506:$H$517</definedName>
    <definedName name="MAINTDEPR">#REF!</definedName>
    <definedName name="MAINTDEPRLEFT">#REF!</definedName>
    <definedName name="MAINTDEPRTOP">#REF!</definedName>
    <definedName name="MAINTGEN">#REF!</definedName>
    <definedName name="MAINTGEN1">#REF!</definedName>
    <definedName name="MAINTGENa">#REF!</definedName>
    <definedName name="maintpit">[47]Master!#REF!</definedName>
    <definedName name="MAINTSUM">#REF!</definedName>
    <definedName name="MAINTSUM1">#REF!</definedName>
    <definedName name="MAINTSUMa">#REF!</definedName>
    <definedName name="MAINTSUMDET">#REF!</definedName>
    <definedName name="MAINTSUMDET1">#REF!</definedName>
    <definedName name="MAINTSUMDETa">#REF!</definedName>
    <definedName name="maintug">[47]Master!#REF!</definedName>
    <definedName name="MAISNAPR">'[1]Cashflow Forecast Port'!$I$51:$I$51</definedName>
    <definedName name="MAISNFEB">'[1]Cashflow Forecast Port'!$E$51:$E$51</definedName>
    <definedName name="MAISNJAN">'[1]Cashflow Forecast Port'!$C$51:$C$51</definedName>
    <definedName name="MAISNJUL">'[1]Cashflow Forecast Port'!$O$51:$O$51</definedName>
    <definedName name="MAISNJUN">'[1]Cashflow Forecast Port'!$M$51:$M$51</definedName>
    <definedName name="MAISNMAR">'[1]Cashflow Forecast Port'!$G$51:$G$51</definedName>
    <definedName name="MAISNMAY">'[1]Cashflow Forecast Port'!$K$51:$K$51</definedName>
    <definedName name="MAJANCAP">'[1]Cashflow Forecast Port'!#REF!</definedName>
    <definedName name="MAJANCO">'[1]Cashflow Forecast Port'!#REF!</definedName>
    <definedName name="MAJANCOAL">'[1]Cashflow Forecast Port'!#REF!</definedName>
    <definedName name="MAJANDA">'[1]Cashflow Forecast Port'!$C$43:$C$43</definedName>
    <definedName name="MAJANDEP">'[1]Cashflow Forecast Port'!$C$59:$C$59</definedName>
    <definedName name="MAJANEOS">'[1]Cashflow Forecast Port'!#REF!</definedName>
    <definedName name="MAJANEQ">'[1]Cashflow Forecast Port'!$C$53:$C$53</definedName>
    <definedName name="MAJANIAT">'[1]Cashflow Forecast Port'!$C$48:$C$48</definedName>
    <definedName name="MAJANIBIT">'[1]Cashflow Forecast Port'!$C$47:$C$47</definedName>
    <definedName name="MAJANINT">'[1]Cashflow Forecast Port'!$C$44:$C$44</definedName>
    <definedName name="MAJANISN">'[1]Cashflow Forecast Port'!$C$54:$C$54</definedName>
    <definedName name="MAJANNETCONT">'[1]Cashflow Forecast Port'!$C$67:$C$67</definedName>
    <definedName name="MAJANSTEAM">'[1]Cashflow Forecast Port'!#REF!</definedName>
    <definedName name="MAJANTAX">'[1]Cashflow Forecast Port'!$C$65:$C$65</definedName>
    <definedName name="MAJANTO">'[1]Cashflow Forecast Port'!$C$45:$C$45</definedName>
    <definedName name="MAJANWHEEL">'[1]Cashflow Forecast Port'!#REF!</definedName>
    <definedName name="MAJULCAP">'[1]Cashflow Forecast Port'!#REF!</definedName>
    <definedName name="MAJULCO">'[1]Cashflow Forecast Port'!#REF!</definedName>
    <definedName name="MAJULCOAL">'[1]Cashflow Forecast Port'!#REF!</definedName>
    <definedName name="MAJULDA">'[1]Cashflow Forecast Port'!$O$43:$O$43</definedName>
    <definedName name="MAJULDEP">'[1]Cashflow Forecast Port'!$O$59:$O$59</definedName>
    <definedName name="MAJULEOS">'[1]Cashflow Forecast Port'!#REF!</definedName>
    <definedName name="MAJULEQ">'[1]Cashflow Forecast Port'!$O$53:$O$53</definedName>
    <definedName name="MAJULIAT">'[1]Cashflow Forecast Port'!$O$48:$O$48</definedName>
    <definedName name="MAJULINT">'[1]Cashflow Forecast Port'!$O$44:$O$44</definedName>
    <definedName name="MAJULISN">'[1]Cashflow Forecast Port'!$O$54:$O$54</definedName>
    <definedName name="MAJULNETCONT">'[1]Cashflow Forecast Port'!$O$67:$O$67</definedName>
    <definedName name="MAJULSTEAM">'[1]Cashflow Forecast Port'!#REF!</definedName>
    <definedName name="MAJULTAX">'[1]Cashflow Forecast Port'!$O$65:$O$65</definedName>
    <definedName name="MAJULTO">'[1]Cashflow Forecast Port'!$O$45:$O$45</definedName>
    <definedName name="MAJULWHEEL">'[1]Cashflow Forecast Port'!#REF!</definedName>
    <definedName name="MAJUNCAP">'[1]Cashflow Forecast Port'!#REF!</definedName>
    <definedName name="MAJUNCO">'[1]Cashflow Forecast Port'!#REF!</definedName>
    <definedName name="MAJUNCOAL">'[1]Cashflow Forecast Port'!#REF!</definedName>
    <definedName name="MAJUNDA">'[1]Cashflow Forecast Port'!$M$43:$M$43</definedName>
    <definedName name="MAJUNDEP">'[1]Cashflow Forecast Port'!$M$59:$M$59</definedName>
    <definedName name="MAJUNEOS">'[1]Cashflow Forecast Port'!#REF!</definedName>
    <definedName name="MAJUNEQ">'[1]Cashflow Forecast Port'!$M$53:$M$53</definedName>
    <definedName name="MAJUNIAT">'[1]Cashflow Forecast Port'!$M$48:$M$48</definedName>
    <definedName name="MAJUNIBIT">'[1]Cashflow Forecast Port'!$M$47:$M$47</definedName>
    <definedName name="MAJUNINT">'[1]Cashflow Forecast Port'!$M$44:$M$44</definedName>
    <definedName name="MAJUNISN">'[1]Cashflow Forecast Port'!$M$54:$M$54</definedName>
    <definedName name="MAJUNNETCONT">'[1]Cashflow Forecast Port'!$M$67:$M$67</definedName>
    <definedName name="MAJUNSTEAM">'[1]Cashflow Forecast Port'!#REF!</definedName>
    <definedName name="MAJUNTAX">'[1]Cashflow Forecast Port'!$M$65:$M$65</definedName>
    <definedName name="MAJUNTO">'[1]Cashflow Forecast Port'!$M$45:$M$45</definedName>
    <definedName name="MAJUNWHEEL">'[1]Cashflow Forecast Port'!#REF!</definedName>
    <definedName name="MAL">#REF!</definedName>
    <definedName name="MAMARCAP">'[1]Cashflow Forecast Port'!#REF!</definedName>
    <definedName name="MAMARCO">'[1]Cashflow Forecast Port'!#REF!</definedName>
    <definedName name="MAMARCOAL">'[1]Cashflow Forecast Port'!#REF!</definedName>
    <definedName name="MAMARDA">'[1]Cashflow Forecast Port'!$G$43:$G$43</definedName>
    <definedName name="MAMARDEP">'[1]Cashflow Forecast Port'!$G$59:$G$59</definedName>
    <definedName name="MAMAREOS">'[1]Cashflow Forecast Port'!#REF!</definedName>
    <definedName name="MAMAREQ">'[1]Cashflow Forecast Port'!$G$53:$G$53</definedName>
    <definedName name="MAMARIAT">'[1]Cashflow Forecast Port'!$G$48:$G$48</definedName>
    <definedName name="MAMARIBIT">'[1]Cashflow Forecast Port'!$G$47:$G$47</definedName>
    <definedName name="MAMARINT">'[1]Cashflow Forecast Port'!$G$44:$G$44</definedName>
    <definedName name="MAMARISN">'[1]Cashflow Forecast Port'!$G$54:$G$54</definedName>
    <definedName name="MAMARNETCONT">'[1]Cashflow Forecast Port'!$G$67:$G$67</definedName>
    <definedName name="MAMARSTEAM">'[1]Cashflow Forecast Port'!#REF!</definedName>
    <definedName name="MAMARTAX">'[1]Cashflow Forecast Port'!$G$65:$G$65</definedName>
    <definedName name="MAMARTO">'[1]Cashflow Forecast Port'!$G$45:$G$45</definedName>
    <definedName name="MAMARWHEEL">'[1]Cashflow Forecast Port'!#REF!</definedName>
    <definedName name="MAMAYCAP">'[1]Cashflow Forecast Port'!#REF!</definedName>
    <definedName name="MAMAYCO">'[1]Cashflow Forecast Port'!#REF!</definedName>
    <definedName name="MAMAYCOAL">'[1]Cashflow Forecast Port'!#REF!</definedName>
    <definedName name="MAMAYDA">'[1]Cashflow Forecast Port'!$K$43:$K$43</definedName>
    <definedName name="MAMAYDEP">'[1]Cashflow Forecast Port'!$K$59:$K$59</definedName>
    <definedName name="MAMAYEOS">'[1]Cashflow Forecast Port'!#REF!</definedName>
    <definedName name="MAMAYEQ">'[1]Cashflow Forecast Port'!$K$53:$K$53</definedName>
    <definedName name="MAMAYIAT">'[1]Cashflow Forecast Port'!$K$48:$K$48</definedName>
    <definedName name="MAMAYIBIT">'[1]Cashflow Forecast Port'!$K$47:$K$47</definedName>
    <definedName name="MAMAYINT">'[1]Cashflow Forecast Port'!$K$44:$K$44</definedName>
    <definedName name="MAMAYISN">'[1]Cashflow Forecast Port'!$K$54:$K$54</definedName>
    <definedName name="MAMAYNETCONT">'[1]Cashflow Forecast Port'!$K$67:$K$67</definedName>
    <definedName name="MAMAYSTEAM">'[1]Cashflow Forecast Port'!#REF!</definedName>
    <definedName name="MAMAYTAX">'[1]Cashflow Forecast Port'!$K$65:$K$65</definedName>
    <definedName name="MAMAYTO">'[1]Cashflow Forecast Port'!$K$45:$K$45</definedName>
    <definedName name="MAMAYWHEEL">'[1]Cashflow Forecast Port'!#REF!</definedName>
    <definedName name="MAMIAPR">'[1]Cashflow Forecast Port'!$I$61:$I$61</definedName>
    <definedName name="MAMIAUG">'[1]Cashflow Forecast Port'!$Q$61:$Q$61</definedName>
    <definedName name="MAMIDEC">'[1]Cashflow Forecast Port'!$Y$61:$Y$61</definedName>
    <definedName name="MAMIFEB">'[1]Cashflow Forecast Port'!$E$61:$E$61</definedName>
    <definedName name="MAMIJAN">'[1]Cashflow Forecast Port'!$C$61:$C$61</definedName>
    <definedName name="MAMIJUL">'[1]Cashflow Forecast Port'!$O$61:$O$61</definedName>
    <definedName name="MAMIJUN">'[1]Cashflow Forecast Port'!$M$61:$M$61</definedName>
    <definedName name="MAMIMAR">'[1]Cashflow Forecast Port'!$G$61:$G$61</definedName>
    <definedName name="MAMIMAY">'[1]Cashflow Forecast Port'!$K$61:$K$61</definedName>
    <definedName name="MAMINOV">'[1]Cashflow Forecast Port'!$W$61:$W$61</definedName>
    <definedName name="MAMIOCT">'[1]Cashflow Forecast Port'!$U$61:$U$61</definedName>
    <definedName name="MAMISEP">'[1]Cashflow Forecast Port'!$S$61:$S$61</definedName>
    <definedName name="mankfa">#REF!</definedName>
    <definedName name="MANOVCAP">'[1]Cashflow Forecast Port'!#REF!</definedName>
    <definedName name="MANOVCO">'[1]Cashflow Forecast Port'!#REF!</definedName>
    <definedName name="MANOVCOAL">'[1]Cashflow Forecast Port'!#REF!</definedName>
    <definedName name="MANOVDA">'[1]Cashflow Forecast Port'!$W$43:$W$43</definedName>
    <definedName name="MANOVDEP">'[1]Cashflow Forecast Port'!$W$59:$W$59</definedName>
    <definedName name="MANOVEOS">'[1]Cashflow Forecast Port'!#REF!</definedName>
    <definedName name="MANOVEQ">'[1]Cashflow Forecast Port'!$W$53:$W$53</definedName>
    <definedName name="MANOVIAT">'[1]Cashflow Forecast Port'!$W$48:$W$48</definedName>
    <definedName name="MANOVIBIT">'[1]Cashflow Forecast Port'!$W$47:$W$47</definedName>
    <definedName name="MANOVINT">'[1]Cashflow Forecast Port'!$W$44:$W$44</definedName>
    <definedName name="MANOVISN">'[1]Cashflow Forecast Port'!$W$54:$W$54</definedName>
    <definedName name="MANOVNETCONT">'[1]Cashflow Forecast Port'!$W$67:$W$67</definedName>
    <definedName name="MANOVSTEAM">'[1]Cashflow Forecast Port'!#REF!</definedName>
    <definedName name="MANOVTAX">'[1]Cashflow Forecast Port'!$W$65:$W$65</definedName>
    <definedName name="MANOVTO">'[1]Cashflow Forecast Port'!$W$45:$W$45</definedName>
    <definedName name="MANOVWHEEL">'[1]Cashflow Forecast Port'!#REF!</definedName>
    <definedName name="MANUAL">#REF!</definedName>
    <definedName name="MAOCTCAP">'[1]Cashflow Forecast Port'!#REF!</definedName>
    <definedName name="MAOCTCO">'[1]Cashflow Forecast Port'!#REF!</definedName>
    <definedName name="MAOCTCOAL">'[1]Cashflow Forecast Port'!#REF!</definedName>
    <definedName name="MAOCTDA">'[1]Cashflow Forecast Port'!$U$43:$U$43</definedName>
    <definedName name="MAOCTDEP">'[1]Cashflow Forecast Port'!$U$59:$U$59</definedName>
    <definedName name="MAOCTEOS">'[1]Cashflow Forecast Port'!#REF!</definedName>
    <definedName name="MAOCTEQ">'[1]Cashflow Forecast Port'!$U$53:$U$53</definedName>
    <definedName name="MAOCTIAT">'[1]Cashflow Forecast Port'!$U$48:$U$48</definedName>
    <definedName name="MAOCTIBIT">'[1]Cashflow Forecast Port'!$U$47:$U$47</definedName>
    <definedName name="MAOCTINT">'[1]Cashflow Forecast Port'!$U$44:$U$44</definedName>
    <definedName name="MAOCTISN">'[1]Cashflow Forecast Port'!$U$54:$U$54</definedName>
    <definedName name="MAOCTNETCONT">'[1]Cashflow Forecast Port'!$U$67:$U$67</definedName>
    <definedName name="MAOCTSTEAM">'[1]Cashflow Forecast Port'!#REF!</definedName>
    <definedName name="MAOCTTAX">'[1]Cashflow Forecast Port'!$U$65:$U$65</definedName>
    <definedName name="MAOCTTO">'[1]Cashflow Forecast Port'!$U$45:$U$45</definedName>
    <definedName name="MAOCTWHEEL">'[1]Cashflow Forecast Port'!#REF!</definedName>
    <definedName name="March_Days">#REF!</definedName>
    <definedName name="MARGIN">#REF!</definedName>
    <definedName name="Markers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SEPCAP">'[1]Cashflow Forecast Port'!#REF!</definedName>
    <definedName name="MASEPCO">'[1]Cashflow Forecast Port'!#REF!</definedName>
    <definedName name="MASEPCOAL">'[1]Cashflow Forecast Port'!#REF!</definedName>
    <definedName name="MASEPDA">'[1]Cashflow Forecast Port'!$S$43:$S$43</definedName>
    <definedName name="MASEPDEP">'[1]Cashflow Forecast Port'!$S$59:$S$59</definedName>
    <definedName name="MASEPEOS">'[1]Cashflow Forecast Port'!#REF!</definedName>
    <definedName name="MASEPEQ">'[1]Cashflow Forecast Port'!$S$53:$S$53</definedName>
    <definedName name="MASEPIAT">'[1]Cashflow Forecast Port'!$S$48:$S$48</definedName>
    <definedName name="MASEPIBIT">'[1]Cashflow Forecast Port'!$S$47:$S$47</definedName>
    <definedName name="MASEPINT">'[1]Cashflow Forecast Port'!$S$44:$S$44</definedName>
    <definedName name="MASEPISN">'[1]Cashflow Forecast Port'!$S$54:$S$54</definedName>
    <definedName name="MASEPNETCONT">'[1]Cashflow Forecast Port'!$S$67:$S$67</definedName>
    <definedName name="MASEPSTEAM">'[1]Cashflow Forecast Port'!#REF!</definedName>
    <definedName name="MASEPTAX">'[1]Cashflow Forecast Port'!$S$65:$S$65</definedName>
    <definedName name="MASEPTO">'[1]Cashflow Forecast Port'!$S$45:$S$45</definedName>
    <definedName name="MASEPWHEEL">'[1]Cashflow Forecast Port'!#REF!</definedName>
    <definedName name="Mass">#REF!</definedName>
    <definedName name="MasterCheck">[55]Check!$G$7</definedName>
    <definedName name="Matriz">#REF!</definedName>
    <definedName name="max">[2]SHELL!$I$140</definedName>
    <definedName name="Max_DSCR">#REF!</definedName>
    <definedName name="maxtariff">#REF!</definedName>
    <definedName name="May_Days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REVBUD">'[1]Cashflow Forecast Port'!#REF!</definedName>
    <definedName name="MazutConsumptionPerStartTon">[27]Assumption!$E$114:$AV$114</definedName>
    <definedName name="MBAPRBANKINT">'[1]Cashflow Forecast Port'!#REF!</definedName>
    <definedName name="MBAPRCAP">'[1]Cashflow Forecast Port'!$I$8:$I$8</definedName>
    <definedName name="MBAPRCO">'[1]Cashflow Forecast Port'!$I$21:$I$21</definedName>
    <definedName name="MBAPRCOAL">'[1]Cashflow Forecast Port'!$I$15:$I$15</definedName>
    <definedName name="MBAPRDA">'[1]Cashflow Forecast Port'!$I$26:$I$26</definedName>
    <definedName name="MBAPRDEP">'[1]Cashflow Forecast Port'!#REF!</definedName>
    <definedName name="MBAPREOS">'[1]Cashflow Forecast Port'!#REF!</definedName>
    <definedName name="MBAPREQ">'[1]Cashflow Forecast Port'!#REF!</definedName>
    <definedName name="MBAPRIAT">'[1]Cashflow Forecast Port'!#REF!</definedName>
    <definedName name="MBAPRIBIT">'[1]Cashflow Forecast Port'!$I$33:$I$33</definedName>
    <definedName name="MBAPRINT">'[1]Cashflow Forecast Port'!$I$31:$I$31</definedName>
    <definedName name="MBAPRNETCONT">'[1]Cashflow Forecast Port'!#REF!</definedName>
    <definedName name="MBAPRSTEAM">'[1]Cashflow Forecast Port'!#REF!</definedName>
    <definedName name="MBAPRTAX">'[1]Cashflow Forecast Port'!#REF!</definedName>
    <definedName name="MBAPRTO">'[1]Cashflow Forecast Port'!$I$20:$I$20</definedName>
    <definedName name="MBAPRWHEEL">'[1]Cashflow Forecast Port'!$I$18:$I$18</definedName>
    <definedName name="MBASE">#REF!</definedName>
    <definedName name="MBAUGBANKINT">'[1]Cashflow Forecast Port'!#REF!</definedName>
    <definedName name="MBAUGCAP">'[1]Cashflow Forecast Port'!$Q$8:$Q$8</definedName>
    <definedName name="MBAUGCO">'[1]Cashflow Forecast Port'!$Q$21:$Q$21</definedName>
    <definedName name="MBAUGCOAL">'[1]Cashflow Forecast Port'!$Q$15:$Q$15</definedName>
    <definedName name="MBAUGDA">'[1]Cashflow Forecast Port'!$Q$26:$Q$26</definedName>
    <definedName name="MBAUGDEP">'[1]Cashflow Forecast Port'!#REF!</definedName>
    <definedName name="MBAUGEOS">'[1]Cashflow Forecast Port'!#REF!</definedName>
    <definedName name="MBAUGEQ">'[1]Cashflow Forecast Port'!#REF!</definedName>
    <definedName name="MBAUGIAT">'[1]Cashflow Forecast Port'!#REF!</definedName>
    <definedName name="MBAUGIBIT">'[1]Cashflow Forecast Port'!$Q$33:$Q$33</definedName>
    <definedName name="MBAUGINT">'[1]Cashflow Forecast Port'!$Q$31:$Q$31</definedName>
    <definedName name="MBAUGNETCONT">'[1]Cashflow Forecast Port'!#REF!</definedName>
    <definedName name="MBAUGSTEAM">'[1]Cashflow Forecast Port'!#REF!</definedName>
    <definedName name="MBAUGTAX">'[1]Cashflow Forecast Port'!#REF!</definedName>
    <definedName name="MBAUGTO">'[1]Cashflow Forecast Port'!$Q$20:$Q$20</definedName>
    <definedName name="MBAUGWHEEL">'[1]Cashflow Forecast Port'!$Q$18:$Q$18</definedName>
    <definedName name="MBDECBANKINT">'[1]Cashflow Forecast Port'!#REF!</definedName>
    <definedName name="MBDECCAP">'[1]Cashflow Forecast Port'!$Y$8:$Y$8</definedName>
    <definedName name="MBDECCO">'[1]Cashflow Forecast Port'!$Y$21:$Y$21</definedName>
    <definedName name="MBDECCOAL">'[1]Cashflow Forecast Port'!$Y$15:$Y$15</definedName>
    <definedName name="MBDECDEP">'[1]Cashflow Forecast Port'!#REF!</definedName>
    <definedName name="MBDECEOS">'[1]Cashflow Forecast Port'!#REF!</definedName>
    <definedName name="MBDECEQ">'[1]Cashflow Forecast Port'!#REF!</definedName>
    <definedName name="MBDECIAT">'[1]Cashflow Forecast Port'!#REF!</definedName>
    <definedName name="MBDECIBIT">'[1]Cashflow Forecast Port'!$Y$33:$Y$33</definedName>
    <definedName name="MBDECINT">'[1]Cashflow Forecast Port'!$Y$31:$Y$31</definedName>
    <definedName name="MBDECNETCONT">'[1]Cashflow Forecast Port'!#REF!</definedName>
    <definedName name="MBDECSTEAM">'[1]Cashflow Forecast Port'!#REF!</definedName>
    <definedName name="MBDECTAX">'[1]Cashflow Forecast Port'!#REF!</definedName>
    <definedName name="MBDECTO">'[1]Cashflow Forecast Port'!$Y$20:$Y$20</definedName>
    <definedName name="MBDECWHEEL">'[1]Cashflow Forecast Port'!$Y$18:$Y$18</definedName>
    <definedName name="MBFEBBANKINT">'[1]Cashflow Forecast Port'!#REF!</definedName>
    <definedName name="MBFEBCAP">'[1]Cashflow Forecast Port'!$E$8:$E$8</definedName>
    <definedName name="MBFEBCO">'[1]Cashflow Forecast Port'!$E$21:$E$21</definedName>
    <definedName name="MBFEBCOAL">'[1]Cashflow Forecast Port'!$E$15:$E$15</definedName>
    <definedName name="MBFEBDA">'[1]Cashflow Forecast Port'!$E$26:$E$26</definedName>
    <definedName name="MBFEBDEP">'[1]Cashflow Forecast Port'!#REF!</definedName>
    <definedName name="MBFEBEOS">'[1]Cashflow Forecast Port'!#REF!</definedName>
    <definedName name="MBFEBEQ">'[1]Cashflow Forecast Port'!#REF!</definedName>
    <definedName name="MBFEBIAT">'[1]Cashflow Forecast Port'!#REF!</definedName>
    <definedName name="MBFEBIBIT">'[1]Cashflow Forecast Port'!$E$33:$E$33</definedName>
    <definedName name="MBFEBINT">'[1]Cashflow Forecast Port'!$E$31:$E$31</definedName>
    <definedName name="MBFEBNETCONT">'[1]Cashflow Forecast Port'!#REF!</definedName>
    <definedName name="MBFEBSTEAM">'[1]Cashflow Forecast Port'!#REF!</definedName>
    <definedName name="MBFEBTAX">'[1]Cashflow Forecast Port'!#REF!</definedName>
    <definedName name="MBFEBTO">'[1]Cashflow Forecast Port'!$E$20:$E$20</definedName>
    <definedName name="MBFEBWHEEL">'[1]Cashflow Forecast Port'!$E$18:$E$18</definedName>
    <definedName name="MBISNAPR">'[1]Cashflow Forecast Port'!#REF!</definedName>
    <definedName name="MBISNAUG">'[1]Cashflow Forecast Port'!#REF!</definedName>
    <definedName name="MBISNDEC">'[1]Cashflow Forecast Port'!#REF!</definedName>
    <definedName name="MBISNFEB">'[1]Cashflow Forecast Port'!#REF!</definedName>
    <definedName name="MBISNJAN">'[1]Cashflow Forecast Port'!#REF!</definedName>
    <definedName name="MBISNJUL">'[1]Cashflow Forecast Port'!#REF!</definedName>
    <definedName name="MBISNJUN">'[1]Cashflow Forecast Port'!#REF!</definedName>
    <definedName name="MBISNMAR">'[1]Cashflow Forecast Port'!#REF!</definedName>
    <definedName name="MBISNMAY">'[1]Cashflow Forecast Port'!#REF!</definedName>
    <definedName name="MBISNNOV">'[1]Cashflow Forecast Port'!#REF!</definedName>
    <definedName name="MBISNOCT">'[1]Cashflow Forecast Port'!#REF!</definedName>
    <definedName name="MBISNSEP">'[1]Cashflow Forecast Port'!#REF!</definedName>
    <definedName name="MBJANBANKINT">'[1]Cashflow Forecast Port'!#REF!</definedName>
    <definedName name="MBJANCAP">'[1]Cashflow Forecast Port'!$C$8:$C$8</definedName>
    <definedName name="MBJANCO">'[1]Cashflow Forecast Port'!$C$21:$C$21</definedName>
    <definedName name="MBJANCOAL">'[1]Cashflow Forecast Port'!$C$15:$C$15</definedName>
    <definedName name="MBJANDA">'[1]Cashflow Forecast Port'!$C$26:$C$26</definedName>
    <definedName name="MBJANDEP">'[1]Cashflow Forecast Port'!#REF!</definedName>
    <definedName name="MBJANEOS">'[1]Cashflow Forecast Port'!#REF!</definedName>
    <definedName name="MBJANEQ">'[1]Cashflow Forecast Port'!#REF!</definedName>
    <definedName name="MBJANIAT">'[1]Cashflow Forecast Port'!#REF!</definedName>
    <definedName name="MBJANIBIT">'[1]Cashflow Forecast Port'!$C$33:$C$33</definedName>
    <definedName name="MBJANINT">'[1]Cashflow Forecast Port'!$C$31:$C$31</definedName>
    <definedName name="MBJANNETCONT">'[1]Cashflow Forecast Port'!#REF!</definedName>
    <definedName name="MBJANSTEAM">'[1]Cashflow Forecast Port'!#REF!</definedName>
    <definedName name="MBJANTAX">'[1]Cashflow Forecast Port'!#REF!</definedName>
    <definedName name="MBJANWHEEL">'[1]Cashflow Forecast Port'!$C$18:$C$18</definedName>
    <definedName name="MBJULBANKINT">'[1]Cashflow Forecast Port'!#REF!</definedName>
    <definedName name="MBJULCAP">'[1]Cashflow Forecast Port'!$O$8:$O$8</definedName>
    <definedName name="MBJULCO">'[1]Cashflow Forecast Port'!$O$21:$O$21</definedName>
    <definedName name="MBJULCOAL">'[1]Cashflow Forecast Port'!$O$15:$O$15</definedName>
    <definedName name="MBJULDA">'[1]Cashflow Forecast Port'!$O$26:$O$26</definedName>
    <definedName name="MBJULDEP">'[1]Cashflow Forecast Port'!#REF!</definedName>
    <definedName name="MBJULEOS">'[1]Cashflow Forecast Port'!#REF!</definedName>
    <definedName name="MBJULEQ">'[1]Cashflow Forecast Port'!#REF!</definedName>
    <definedName name="MBJULIAT">'[1]Cashflow Forecast Port'!#REF!</definedName>
    <definedName name="MBJULIBIT">'[1]Cashflow Forecast Port'!$O$33:$O$33</definedName>
    <definedName name="MBJULINT">'[1]Cashflow Forecast Port'!$O$31:$O$31</definedName>
    <definedName name="MBJULNETCONT">'[1]Cashflow Forecast Port'!#REF!</definedName>
    <definedName name="MBJULSTEAM">'[1]Cashflow Forecast Port'!#REF!</definedName>
    <definedName name="MBJULTAX">'[1]Cashflow Forecast Port'!#REF!</definedName>
    <definedName name="MBJULTO">'[1]Cashflow Forecast Port'!$O$20:$O$20</definedName>
    <definedName name="MBJULWHEEL">'[1]Cashflow Forecast Port'!$O$18:$O$18</definedName>
    <definedName name="MBJUNBANKINT">'[1]Cashflow Forecast Port'!#REF!</definedName>
    <definedName name="MBJUNCAP">'[1]Cashflow Forecast Port'!$M$8:$M$8</definedName>
    <definedName name="MBJUNCO">'[1]Cashflow Forecast Port'!$M$21:$M$21</definedName>
    <definedName name="MBJUNCOAL">'[1]Cashflow Forecast Port'!$M$15:$M$15</definedName>
    <definedName name="MBJUNDA">'[1]Cashflow Forecast Port'!$M$26:$M$26</definedName>
    <definedName name="MBJUNDEP">'[1]Cashflow Forecast Port'!#REF!</definedName>
    <definedName name="MBJUNEOS">'[1]Cashflow Forecast Port'!#REF!</definedName>
    <definedName name="MBJUNEQ">'[1]Cashflow Forecast Port'!#REF!</definedName>
    <definedName name="MBJUNIAT">'[1]Cashflow Forecast Port'!#REF!</definedName>
    <definedName name="MBJUNIBIT">'[1]Cashflow Forecast Port'!$M$33:$M$33</definedName>
    <definedName name="MBJUNINT">'[1]Cashflow Forecast Port'!$M$31:$M$31</definedName>
    <definedName name="MBJUNNETCONT">'[1]Cashflow Forecast Port'!#REF!</definedName>
    <definedName name="MBJUNSTEAM">'[1]Cashflow Forecast Port'!#REF!</definedName>
    <definedName name="MBJUNTAX">'[1]Cashflow Forecast Port'!#REF!</definedName>
    <definedName name="MBJUNTO">'[1]Cashflow Forecast Port'!$M$20:$M$20</definedName>
    <definedName name="MBJUNWHEEL">'[1]Cashflow Forecast Port'!$M$18:$M$18</definedName>
    <definedName name="MBMARBANKINT">'[1]Cashflow Forecast Port'!#REF!</definedName>
    <definedName name="MBMARCAP">'[1]Cashflow Forecast Port'!$G$8:$G$8</definedName>
    <definedName name="MBMARCO">'[1]Cashflow Forecast Port'!$G$21:$G$21</definedName>
    <definedName name="MBMARCOAL">'[1]Cashflow Forecast Port'!$G$15:$G$15</definedName>
    <definedName name="MBMARDA">'[1]Cashflow Forecast Port'!$G$26:$G$26</definedName>
    <definedName name="MBMARDEP">'[1]Cashflow Forecast Port'!#REF!</definedName>
    <definedName name="MBMAREOS">'[1]Cashflow Forecast Port'!#REF!</definedName>
    <definedName name="MBMAREQ">'[1]Cashflow Forecast Port'!#REF!</definedName>
    <definedName name="MBMARIAT">'[1]Cashflow Forecast Port'!#REF!</definedName>
    <definedName name="MBMARIBIT">'[1]Cashflow Forecast Port'!$G$33:$G$33</definedName>
    <definedName name="MBMARINT">'[1]Cashflow Forecast Port'!$G$31:$G$31</definedName>
    <definedName name="MBMARNETCONT">'[1]Cashflow Forecast Port'!#REF!</definedName>
    <definedName name="MBMARSTEAM">'[1]Cashflow Forecast Port'!#REF!</definedName>
    <definedName name="MBMARTAX">'[1]Cashflow Forecast Port'!#REF!</definedName>
    <definedName name="MBMARTO">'[1]Cashflow Forecast Port'!$G$20:$G$20</definedName>
    <definedName name="MBMARWHEEL">'[1]Cashflow Forecast Port'!$G$18:$G$18</definedName>
    <definedName name="MBMAYBANKINT">'[1]Cashflow Forecast Port'!#REF!</definedName>
    <definedName name="MBMAYCAP">'[1]Cashflow Forecast Port'!$K$8:$K$8</definedName>
    <definedName name="MBMAYCO">'[1]Cashflow Forecast Port'!$K$21:$K$21</definedName>
    <definedName name="MBMAYCOAL">'[1]Cashflow Forecast Port'!$K$15:$K$15</definedName>
    <definedName name="MBMAYDA">'[1]Cashflow Forecast Port'!$K$26:$K$26</definedName>
    <definedName name="MBMAYDEP">'[1]Cashflow Forecast Port'!#REF!</definedName>
    <definedName name="MBMAYEOS">'[1]Cashflow Forecast Port'!#REF!</definedName>
    <definedName name="MBMAYEQ">'[1]Cashflow Forecast Port'!#REF!</definedName>
    <definedName name="MBMAYIAT">'[1]Cashflow Forecast Port'!#REF!</definedName>
    <definedName name="MBMAYIBIT">'[1]Cashflow Forecast Port'!$K$33:$K$33</definedName>
    <definedName name="MBMAYINT">'[1]Cashflow Forecast Port'!$K$31:$K$31</definedName>
    <definedName name="MBMAYNETCONT">'[1]Cashflow Forecast Port'!#REF!</definedName>
    <definedName name="MBMAYSTEAM">'[1]Cashflow Forecast Port'!#REF!</definedName>
    <definedName name="MBMAYTAX">'[1]Cashflow Forecast Port'!#REF!</definedName>
    <definedName name="MBMAYTO">'[1]Cashflow Forecast Port'!$K$20:$K$20</definedName>
    <definedName name="MBMAYWHEEL">'[1]Cashflow Forecast Port'!$K$18:$K$18</definedName>
    <definedName name="MBMIAPR">'[1]Cashflow Forecast Port'!#REF!</definedName>
    <definedName name="MBMIAUG">'[1]Cashflow Forecast Port'!#REF!</definedName>
    <definedName name="MBMIDEC">'[1]Cashflow Forecast Port'!#REF!</definedName>
    <definedName name="MBMIFEB">'[1]Cashflow Forecast Port'!#REF!</definedName>
    <definedName name="MBMIJAN">'[1]Cashflow Forecast Port'!#REF!</definedName>
    <definedName name="MBMIJUL">'[1]Cashflow Forecast Port'!#REF!</definedName>
    <definedName name="MBMIJUN">'[1]Cashflow Forecast Port'!#REF!</definedName>
    <definedName name="MBMIMAR">'[1]Cashflow Forecast Port'!#REF!</definedName>
    <definedName name="MBMIMAY">'[1]Cashflow Forecast Port'!#REF!</definedName>
    <definedName name="MBMINOV">'[1]Cashflow Forecast Port'!#REF!</definedName>
    <definedName name="MBMIOCT">'[1]Cashflow Forecast Port'!#REF!</definedName>
    <definedName name="MBMISEP">'[1]Cashflow Forecast Port'!#REF!</definedName>
    <definedName name="MBNOVBANKINT">'[1]Cashflow Forecast Port'!#REF!</definedName>
    <definedName name="MBNOVCAP">'[1]Cashflow Forecast Port'!$W$8:$W$8</definedName>
    <definedName name="MBNOVCO">'[1]Cashflow Forecast Port'!$W$21:$W$21</definedName>
    <definedName name="MBNOVCOAL">'[1]Cashflow Forecast Port'!$W$15:$W$15</definedName>
    <definedName name="MBNOVDA">'[1]Cashflow Forecast Port'!$W$26:$W$26</definedName>
    <definedName name="MBNOVDEP">'[1]Cashflow Forecast Port'!#REF!</definedName>
    <definedName name="MBNOVEOS">'[1]Cashflow Forecast Port'!#REF!</definedName>
    <definedName name="MBNOVEQ">'[1]Cashflow Forecast Port'!#REF!</definedName>
    <definedName name="MBNOVIAT">'[1]Cashflow Forecast Port'!#REF!</definedName>
    <definedName name="MBNOVIBIT">'[1]Cashflow Forecast Port'!$W$33:$W$33</definedName>
    <definedName name="MBNOVINT">'[1]Cashflow Forecast Port'!$W$31:$W$31</definedName>
    <definedName name="MBNOVNETCONT">'[1]Cashflow Forecast Port'!#REF!</definedName>
    <definedName name="MBNOVSTEAM">'[1]Cashflow Forecast Port'!#REF!</definedName>
    <definedName name="MBNOVTAX">'[1]Cashflow Forecast Port'!#REF!</definedName>
    <definedName name="MBNOVTO">'[1]Cashflow Forecast Port'!$W$20:$W$20</definedName>
    <definedName name="MBNOVWHEEL">'[1]Cashflow Forecast Port'!$W$18:$W$18</definedName>
    <definedName name="MBOCTBANKINT">'[1]Cashflow Forecast Port'!#REF!</definedName>
    <definedName name="MBOCTCAP">'[1]Cashflow Forecast Port'!$U$8:$U$8</definedName>
    <definedName name="MBOCTCO">'[1]Cashflow Forecast Port'!$U$21:$U$21</definedName>
    <definedName name="MBOCTCOAL">'[1]Cashflow Forecast Port'!$U$15:$U$15</definedName>
    <definedName name="MBOCTDA">'[1]Cashflow Forecast Port'!$U$26:$U$26</definedName>
    <definedName name="MBOCTDEP">'[1]Cashflow Forecast Port'!#REF!</definedName>
    <definedName name="MBOCTEOS">'[1]Cashflow Forecast Port'!#REF!</definedName>
    <definedName name="MBOCTEQ">'[1]Cashflow Forecast Port'!#REF!</definedName>
    <definedName name="MBOCTIAT">'[1]Cashflow Forecast Port'!#REF!</definedName>
    <definedName name="MBOCTIBIT">'[1]Cashflow Forecast Port'!$U$33:$U$33</definedName>
    <definedName name="MBOCTINT">'[1]Cashflow Forecast Port'!$U$31:$U$31</definedName>
    <definedName name="MBOCTNETCONT">'[1]Cashflow Forecast Port'!#REF!</definedName>
    <definedName name="MBOCTSTEAM">'[1]Cashflow Forecast Port'!#REF!</definedName>
    <definedName name="MBOCTTAX">'[1]Cashflow Forecast Port'!#REF!</definedName>
    <definedName name="MBOCTTO">'[1]Cashflow Forecast Port'!$U$20:$U$20</definedName>
    <definedName name="MBOCTWHEEL">'[1]Cashflow Forecast Port'!#REF!</definedName>
    <definedName name="MBSEPBANKINT">'[1]Cashflow Forecast Port'!#REF!</definedName>
    <definedName name="MBSEPCAP">'[1]Cashflow Forecast Port'!$S$8:$S$8</definedName>
    <definedName name="MBSEPCO">'[1]Cashflow Forecast Port'!$S$21:$S$21</definedName>
    <definedName name="MBSEPCOAL">'[1]Cashflow Forecast Port'!$S$15:$S$15</definedName>
    <definedName name="MBSEPDA">'[1]Cashflow Forecast Port'!$S$26:$S$26</definedName>
    <definedName name="MBSEPDEP">'[1]Cashflow Forecast Port'!#REF!</definedName>
    <definedName name="MBSEPEOS">'[1]Cashflow Forecast Port'!#REF!</definedName>
    <definedName name="MBSEPEQ">'[1]Cashflow Forecast Port'!#REF!</definedName>
    <definedName name="MBSEPIAT">'[1]Cashflow Forecast Port'!#REF!</definedName>
    <definedName name="MBSEPIBIT">'[1]Cashflow Forecast Port'!$S$33:$S$33</definedName>
    <definedName name="MBSEPINT">'[1]Cashflow Forecast Port'!$S$31:$S$31</definedName>
    <definedName name="MBSEPNETCONT">'[1]Cashflow Forecast Port'!#REF!</definedName>
    <definedName name="MBSEPSTEAM">'[1]Cashflow Forecast Port'!#REF!</definedName>
    <definedName name="MBSEPTAX">'[1]Cashflow Forecast Port'!#REF!</definedName>
    <definedName name="MBSEPTO">'[1]Cashflow Forecast Port'!$S$20:$S$20</definedName>
    <definedName name="MBSEPWHEEL">'[1]Cashflow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ch_List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[2]Inputs!#REF!</definedName>
    <definedName name="merchprice">[2]Inputs!#REF!</definedName>
    <definedName name="mesjac_okup">#REF!</definedName>
    <definedName name="Method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l">[1]Assumptions!#REF!</definedName>
    <definedName name="MILLCONSTSUM">#REF!</definedName>
    <definedName name="MILLCONSTSUM1">#REF!</definedName>
    <definedName name="MILLCONSTSUMa">#REF!</definedName>
    <definedName name="MILLGEN">#REF!</definedName>
    <definedName name="MILLGEN1">#REF!</definedName>
    <definedName name="MILLGENa">#REF!</definedName>
    <definedName name="Millgengggg">'[98]Mine Gen'!$A$1:$R$157</definedName>
    <definedName name="MILLMAINT">#REF!</definedName>
    <definedName name="MILLMAINT1">#REF!</definedName>
    <definedName name="MILLMAINTa">#REF!</definedName>
    <definedName name="millot">[47]Master!$F$30:$F$32</definedName>
    <definedName name="millot2">[47]Master!$F$22</definedName>
    <definedName name="MILLPROD">#REF!</definedName>
    <definedName name="MILLPROD1">#REF!</definedName>
    <definedName name="MILLPRODa">#REF!</definedName>
    <definedName name="MILLSUM">#REF!</definedName>
    <definedName name="MILLSUM1">#REF!</definedName>
    <definedName name="MILLSUMa">#REF!</definedName>
    <definedName name="MILLTAIL">#REF!</definedName>
    <definedName name="MILLTAIL1">#REF!</definedName>
    <definedName name="MILLTAILa">#REF!</definedName>
    <definedName name="mimtotoct">#REF!</definedName>
    <definedName name="Min_DSCR">#REF!</definedName>
    <definedName name="MINCREASED">#REF!</definedName>
    <definedName name="MINEDEVDET">#REF!</definedName>
    <definedName name="MINEDEVDET1">#REF!</definedName>
    <definedName name="MINEDEVDETa">#REF!</definedName>
    <definedName name="MINEDEVSUM">#REF!</definedName>
    <definedName name="MINEDEVSUM1">#REF!</definedName>
    <definedName name="MINEDEVSUMa">#REF!</definedName>
    <definedName name="MINEEQUIP">#REF!</definedName>
    <definedName name="MINEEQUIP1">#REF!</definedName>
    <definedName name="MINEEQUIPa">#REF!</definedName>
    <definedName name="MINEGEN">#REF!</definedName>
    <definedName name="MINEGEN1">#REF!</definedName>
    <definedName name="MINEGENa">#REF!</definedName>
    <definedName name="MINEHAULAGEDET">#REF!</definedName>
    <definedName name="MINEHAULAGEDET1">#REF!</definedName>
    <definedName name="MINEHAULAGEDETa">#REF!</definedName>
    <definedName name="MINESTOPINGDET">#REF!</definedName>
    <definedName name="MINESTOPINGDET1">#REF!</definedName>
    <definedName name="MINESTOPINGDETa">#REF!</definedName>
    <definedName name="MINETOTHER">#REF!</definedName>
    <definedName name="MINETPPE">#REF!</definedName>
    <definedName name="MINIMUM">#REF!</definedName>
    <definedName name="MINIMUM2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'[5]P&amp;L CCI Detail'!$T$245</definedName>
    <definedName name="MINVESTMENT">#REF!</definedName>
    <definedName name="MINVESTYEARS">#REF!</definedName>
    <definedName name="Misc_OM_Cost_Esc">'[29]#REF'!$G$30</definedName>
    <definedName name="MIWORKING">#REF!</definedName>
    <definedName name="mkm">#REF!</definedName>
    <definedName name="mkm_currency">#REF!</definedName>
    <definedName name="mkmusd">#REF!</definedName>
    <definedName name="MKT_COMP">#REF!</definedName>
    <definedName name="MKT_DEBT">#REF!</definedName>
    <definedName name="MMAIN">#REF!</definedName>
    <definedName name="MMARGIN">#REF!</definedName>
    <definedName name="MNETPPE">#REF!</definedName>
    <definedName name="MNOPLAT">#REF!</definedName>
    <definedName name="Mobcom">#REF!</definedName>
    <definedName name="ModelStartDate">[55]Assumptions!$E$19</definedName>
    <definedName name="ModelTitle">[55]Assumptions!$D$11</definedName>
    <definedName name="MOGOTO">#REF!</definedName>
    <definedName name="Money1">[88]Изменение_оборотных_средств!#REF!</definedName>
    <definedName name="Money2">[88]Изменение_оборотных_средств!#REF!</definedName>
    <definedName name="MONTH">#REF!</definedName>
    <definedName name="Monthly_Payment">#N/A</definedName>
    <definedName name="MOTHER">#REF!</definedName>
    <definedName name="MOTOR_RATING">#REF!</definedName>
    <definedName name="MOTPOWER">#REF!</definedName>
    <definedName name="MPNTot">'[5]P&amp;L CCI Detail'!$T$233</definedName>
    <definedName name="MPREROIC">#REF!</definedName>
    <definedName name="MPRINT">#REF!</definedName>
    <definedName name="MPTot">'[5]P&amp;L CCI Detail'!$T$189</definedName>
    <definedName name="MROIC">#REF!</definedName>
    <definedName name="MROICYEARS">#REF!</definedName>
    <definedName name="mrot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'[76]Reference #''s'!#REF!</definedName>
    <definedName name="MWINDOW">#REF!</definedName>
    <definedName name="MWORKING">#REF!</definedName>
    <definedName name="n">[2]Debt_Mkt_Value!$B$24</definedName>
    <definedName name="n_day_in_period">[86]const!$E$50</definedName>
    <definedName name="n_month">[86]const!$E$51</definedName>
    <definedName name="n_smena">[86]const!$E$41</definedName>
    <definedName name="n_vahta">[86]const!$E$42</definedName>
    <definedName name="NaCN">[10]PDC_Worksheet!$E$119</definedName>
    <definedName name="nal_dobych_drag_met">#REF!</definedName>
    <definedName name="nal_doh_fislic">#REF!</definedName>
    <definedName name="nal_imuch">#REF!</definedName>
    <definedName name="nal_prib">#REF!</definedName>
    <definedName name="Name">#REF!</definedName>
    <definedName name="nApu">[99]Variables!$B$6</definedName>
    <definedName name="NaturalCoalLossesKzt">[27]Calculations!$E$370:$AV$370</definedName>
    <definedName name="NaturalCoalLossesPersent">[27]Assumption!$E$102:$AV$102</definedName>
    <definedName name="NaturalCoalLossesTons">#REF!</definedName>
    <definedName name="NBK">89.57</definedName>
    <definedName name="nCom">[99]Variables!$B$4</definedName>
    <definedName name="nds">#REF!</definedName>
    <definedName name="nds_ne_dlja_vvoda">'[100]Общие начальные данные'!$C$25</definedName>
    <definedName name="NetKazakhstanProductionkWh">#REF!</definedName>
    <definedName name="NetMaximumCapacityMW">[27]KPI!$E$22:$AV$22</definedName>
    <definedName name="NetMonthlyStationProductionkWh">[28]Calculations!#REF!</definedName>
    <definedName name="NetOtherOutsideCustomersProductionkWh">#REF!</definedName>
    <definedName name="Netout">'[81]SCR O&amp;M'!#REF!</definedName>
    <definedName name="NETPPE">#REF!</definedName>
    <definedName name="NetRussiaProductionkWh">#REF!</definedName>
    <definedName name="NetRussiaTraderProductionkWh">#REF!</definedName>
    <definedName name="NetSalesKazakhstanKzt">#REF!</definedName>
    <definedName name="NetSalesOtherOutsideCustomersKzt">#REF!</definedName>
    <definedName name="NetSalesRussiaKzt">#REF!</definedName>
    <definedName name="NetSalesRussiaTraderKzt">#REF!</definedName>
    <definedName name="NetVAT_payable_receivableKztI">#REF!</definedName>
    <definedName name="NetVATPayableReceivableKzt">#REF!</definedName>
    <definedName name="NEW_INVESTMENT">#REF!</definedName>
    <definedName name="NextMonthPaymentKzt">#REF!</definedName>
    <definedName name="nInd">[99]Variables!$B$2</definedName>
    <definedName name="NNOPLAT">#REF!</definedName>
    <definedName name="NoA">#REF!</definedName>
    <definedName name="nOfi">[99]Variables!$B$5</definedName>
    <definedName name="NOMO">#REF!</definedName>
    <definedName name="nompaybk">#REF!</definedName>
    <definedName name="nomTabla">[99]Variables!$A$22</definedName>
    <definedName name="NonIC">'[101]Non IC Input'!$B$4:$P$597</definedName>
    <definedName name="NonOperationalTaxesKzt">#REF!</definedName>
    <definedName name="NonProductionFuelTons">[27]Assumption!$E$196:$AV$196</definedName>
    <definedName name="NoP">#REF!</definedName>
    <definedName name="NOPLAT">#REF!</definedName>
    <definedName name="NOPLATP">#REF!</definedName>
    <definedName name="norma_otchisl_affinag">#REF!</definedName>
    <definedName name="norma_sapasa_oborot_sredstv">#REF!</definedName>
    <definedName name="noted">'[102]Currency _ Location Sheet '!$A$1:$Y$79</definedName>
    <definedName name="NOTICE">#N/A</definedName>
    <definedName name="November_Days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ZZINT">#REF!</definedName>
    <definedName name="npi">#REF!</definedName>
    <definedName name="npv">#REF!</definedName>
    <definedName name="npv_b">#REF!</definedName>
    <definedName name="npv_doll">#REF!</definedName>
    <definedName name="npvdop">#REF!</definedName>
    <definedName name="nRes">[99]Variables!$B$3</definedName>
    <definedName name="NS">#REF!</definedName>
    <definedName name="NSCAPFACT">#N/A</definedName>
    <definedName name="Number_of_Payments">#REF!</definedName>
    <definedName name="NUMCHECK">AND(ISNUMBER(#REF!),ISNUMBER(#REF!),ISNUMBER(#REF!),ISNUMBER(#REF!))</definedName>
    <definedName name="NUMENTRIES">'[61]Loan Amortization Table'!#REF!</definedName>
    <definedName name="NY_Cap_Tax">'[29]#REF'!$F$99</definedName>
    <definedName name="NY_GR_Tax">'[29]#REF'!$F$100</definedName>
    <definedName name="NY_GR_Tax_sw">'[29]#REF'!$F$101</definedName>
    <definedName name="NY_Tax">'[29]#REF'!$F$98</definedName>
    <definedName name="o">#REF!</definedName>
    <definedName name="O_M_ESC">#N/A</definedName>
    <definedName name="O_M91">#N/A</definedName>
    <definedName name="object">#REF!</definedName>
    <definedName name="Oborot_sredstva">[103]Калькуляция!$B$63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GECOALFORECAST">#N/A</definedName>
    <definedName name="OH">'[26]Corp OH'!$C$12</definedName>
    <definedName name="OLE_LINK1_57">'[104]Перечень связанных сторон'!#REF!</definedName>
    <definedName name="OLE_LINK2_1">#REF!</definedName>
    <definedName name="OM">#REF!</definedName>
    <definedName name="OM_Table2.1">#REF!</definedName>
    <definedName name="OM_Table2.2">#REF!</definedName>
    <definedName name="OM_Table2.3">#REF!</definedName>
    <definedName name="oo">[86]const!#REF!</definedName>
    <definedName name="OP_SYS">#REF!</definedName>
    <definedName name="Op_year">'[29]#REF'!$A$2:$IV$2</definedName>
    <definedName name="opbs">[40]BSUSD!$B$7:$D$108</definedName>
    <definedName name="OPCAPFACT">#N/A</definedName>
    <definedName name="OpCash_2005">'[40]CF$'!$Q$21</definedName>
    <definedName name="opening">#REF!</definedName>
    <definedName name="OperatFixedCostInclVATKxt">#REF!</definedName>
    <definedName name="OperatFixedCostNetVATKxt">#REF!</definedName>
    <definedName name="OPERATING">#REF!</definedName>
    <definedName name="OPERATION_DATE">#REF!</definedName>
    <definedName name="OperationAESpeopleQuantity">[27]Assumption!$E$162:$AV$162</definedName>
    <definedName name="OperationalBonusKzt">[27]Assumption!$E$154:$AV$154</definedName>
    <definedName name="OperationalContractorsQuantity">[28]Assumption!#REF!</definedName>
    <definedName name="OperationalContractorsQuontaty">[28]Assumption!#REF!</definedName>
    <definedName name="OperationalContractorsSalaryKzt">[28]Assumption!#REF!</definedName>
    <definedName name="OperationalContractorsSalaryKztIn">[28]Assumption!#REF!</definedName>
    <definedName name="OperationalFixedAssetsKzt">[28]Assumption!#REF!</definedName>
    <definedName name="OperationalPeopleQuantity">[28]Assumption!#REF!</definedName>
    <definedName name="OperationalPeopleQuontaty">[28]Assumption!#REF!</definedName>
    <definedName name="OperationalPersonTrainingKzt">[28]Assumption!#REF!</definedName>
    <definedName name="OperationalSafetySuppliesKzt">[27]Assumption!$E$205:$AV$205</definedName>
    <definedName name="OperationalSalaryKztPerson">[28]Assumption!#REF!</definedName>
    <definedName name="OperationalSalaryKztPersonIn">[28]Assumption!#REF!</definedName>
    <definedName name="OperationalTaxesKzt">[27]Calculations!$E$343:$AV$343</definedName>
    <definedName name="OperationContactorsPeopleQuantity">[27]Assumption!$E$163:$AV$163</definedName>
    <definedName name="OperationContractorsPeopleSalaryKztPerson">[27]Assumption!$E$152:$AV$152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'[2]Plant Operations'!$A$3:$IV$3</definedName>
    <definedName name="OTH1O">#REF!</definedName>
    <definedName name="Other">'[26]Other Contract Services'!$C$17</definedName>
    <definedName name="OTHER_ESC">#REF!</definedName>
    <definedName name="Other_expnese">#REF!</definedName>
    <definedName name="OTHER_REV">#REF!</definedName>
    <definedName name="other2">#REF!</definedName>
    <definedName name="OtherAdminFixedCostKzt">[27]Assumption!$E$255:$AV$255</definedName>
    <definedName name="OtherCoalPurchaseInclVATKzt">#REF!</definedName>
    <definedName name="OtherCoalPurchaseInclVATKztIn">#REF!</definedName>
    <definedName name="othercorp">#REF!</definedName>
    <definedName name="othercorpusd">#REF!</definedName>
    <definedName name="OtherCustomersDaysInMonth">[27]Assumption!$E$53:$AV$53</definedName>
    <definedName name="OtherCustomersLoad">[27]Assumption!$E$11:$AV$11</definedName>
    <definedName name="OtherOperatFixedCostKzt">[27]Assumption!$E$217:$AV$217</definedName>
    <definedName name="OtherOutOfProfitKzt">[27]Assumption!$E$258:$AV$258</definedName>
    <definedName name="OtherOutsideCustomersAverTariffRR">[27]Assumption!$E$79:$AV$79</definedName>
    <definedName name="OtherOutsideCustomersBDPKzt">#REF!</definedName>
    <definedName name="OtherOutsideCustomersBDPPersent">[27]Assumption!$E$85:$AV$85</definedName>
    <definedName name="OtherOutsideCustomersLossesPercent">[28]Assumption!#REF!</definedName>
    <definedName name="OtherOutsideCustomersLossesPersent">[27]Assumption!$E$91:$AV$91</definedName>
    <definedName name="OtherOutsideCustomersSaleskWh">#REF!</definedName>
    <definedName name="OtherServisesKzt">[27]Assumption!$E$269:$AV$269</definedName>
    <definedName name="OtherSupplCoalConsumpKzt">#REF!</definedName>
    <definedName name="OtherSupplCoalConsumpTons">#REF!</definedName>
    <definedName name="OtherSupplCoalPaymInclVATKzt">#REF!</definedName>
    <definedName name="OtherSupplierCoalPriceKztPerTon">[27]Assumption!$E$100:$AV$100</definedName>
    <definedName name="OtherSupplierCoalPurchaseKzt">#REF!</definedName>
    <definedName name="OtherSupplierCoalPurchaseTons">#REF!</definedName>
    <definedName name="OtherSupplierCoalRailWaysTariffKztPerTon">[27]Assumption!$E$112:$AV$112</definedName>
    <definedName name="OtherSupplierCoalTransportationKzt">#REF!</definedName>
    <definedName name="OtherTaxesKzt">[27]Assumption!$E$193:$AV$193</definedName>
    <definedName name="OtherTaxesMunicipalKzt">#REF!</definedName>
    <definedName name="OtherTaxesMunicipalKztIn">#REF!</definedName>
    <definedName name="OtherVariableCostKzt">#REF!</definedName>
    <definedName name="OtherVariableCostNetVatKzt">#REF!</definedName>
    <definedName name="otop">[105]Отопление!$G$173</definedName>
    <definedName name="OutageHR">'[76]Reference #''s'!#REF!</definedName>
    <definedName name="outlevtariff">[2]Outputs!#REF!</definedName>
    <definedName name="outmaxtariff">[2]Outputs!#REF!</definedName>
    <definedName name="outnpv">[2]Outputs!#REF!</definedName>
    <definedName name="output">#REF!</definedName>
    <definedName name="OUTRAS_EMPRESAS">#REF!</definedName>
    <definedName name="OutsideCustomersLosseskWh">#REF!</definedName>
    <definedName name="outyr1tariff">[2]Outputs!#REF!</definedName>
    <definedName name="OverContractEkiCoalPriceKztPerTon">[27]Assumption!$E$98:$AV$98</definedName>
    <definedName name="OverContractEkiCoalRailWaysTariffKztPerTon">[27]Assumption!$E$109:$AV$109</definedName>
    <definedName name="OverContractialCoalPurchaseKzt">#REF!</definedName>
    <definedName name="OverContractialCoalPurchaseTons">#REF!</definedName>
    <definedName name="OverContractialCoalTransportationKzt">#REF!</definedName>
    <definedName name="Overhead_tax_rate">[16]ASSUMPTIONS!#REF!</definedName>
    <definedName name="Overs">#REF!</definedName>
    <definedName name="ownership">[2]Inputs!#REF!</definedName>
    <definedName name="ownership2">[2]Inputs!#REF!</definedName>
    <definedName name="OWNSUMa">[95]Capital!#REF!</definedName>
    <definedName name="oz">'[106]3.3. Inventories'!$D$3</definedName>
    <definedName name="Ozoneremovalrate">'[81]SCR O&amp;M'!#REF!</definedName>
    <definedName name="p">[21]SGV_Oz!#REF!</definedName>
    <definedName name="P_doll_oz">#REF!</definedName>
    <definedName name="P_gold_Rub_kg">#REF!</definedName>
    <definedName name="P_kg_gold">#REF!</definedName>
    <definedName name="P02U2">#REF!</definedName>
    <definedName name="P1b">[21]SGV_Oz!#REF!</definedName>
    <definedName name="P1n">[21]SGV_Oz!#REF!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RANAPANEMA">#REF!</definedName>
    <definedName name="passivo2">'[1]BRGAAP '!#REF!</definedName>
    <definedName name="Payment_Date">#N/A</definedName>
    <definedName name="Payment_Number">ROW()-[0]!Header_Row</definedName>
    <definedName name="Payroll">[26]Payroll!$F$31</definedName>
    <definedName name="PB">#REF!</definedName>
    <definedName name="PBASE">#REF!</definedName>
    <definedName name="Pbb">[21]SGV_Oz!#REF!</definedName>
    <definedName name="Pbc">[21]SGV_Oz!#REF!</definedName>
    <definedName name="PCASHTAX">#REF!</definedName>
    <definedName name="PCOGS">#REF!</definedName>
    <definedName name="PCONSTANT">#REF!</definedName>
    <definedName name="PcrushOS">[10]PDC_Worksheet!$H$221</definedName>
    <definedName name="PDEPRECIATION">#REF!</definedName>
    <definedName name="PE">'[2]Finance data'!#REF!</definedName>
    <definedName name="PensionersFinancialAssistanceKzt">[28]Assumption!#REF!</definedName>
    <definedName name="per_sroch_upl">#REF!</definedName>
    <definedName name="PER1O">#REF!</definedName>
    <definedName name="PERC_INADIMP">#REF!</definedName>
    <definedName name="perdata">[2]Inputs!#REF!</definedName>
    <definedName name="PERIOD">[53]Details!$B$7:$EO$7</definedName>
    <definedName name="period_0">#REF!</definedName>
    <definedName name="period_0_var2">#REF!</definedName>
    <definedName name="period_0_var3">#REF!</definedName>
    <definedName name="period_0_var4">#REF!</definedName>
    <definedName name="period_0_var5">#REF!</definedName>
    <definedName name="period_0_vardop">#REF!</definedName>
    <definedName name="period_expluatacii">#REF!</definedName>
    <definedName name="pervyj_god">#REF!</definedName>
    <definedName name="PERYR">#REF!</definedName>
    <definedName name="petro">#REF!</definedName>
    <definedName name="petro_currency">#REF!</definedName>
    <definedName name="petrobv">#REF!</definedName>
    <definedName name="petrobvusd">#REF!</definedName>
    <definedName name="PetrolPriceNetVATKzt">[27]Assumption!$E$200:$AV$200</definedName>
    <definedName name="PetrolPriceSupportKzt">[27]Assumption!$E$202:$AV$202</definedName>
    <definedName name="PetrolStatonQuantatyLitres">[27]Assumption!$E$199:$AV$199</definedName>
    <definedName name="PetrolSupportQuantatyLitres">[27]Assumption!$E$201:$AV$201</definedName>
    <definedName name="petrousd">#REF!</definedName>
    <definedName name="PEVA">#REF!</definedName>
    <definedName name="pf">#REF!</definedName>
    <definedName name="PG11A">'[4]Sch17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pingrate">#REF!</definedName>
    <definedName name="PipVal">#REF!</definedName>
    <definedName name="PitLife">[51]Parameters!$E$65</definedName>
    <definedName name="pittt">[47]Master!$F$20,[47]Master!$F$23:$F$24</definedName>
    <definedName name="PIWORKING">#REF!</definedName>
    <definedName name="Plant_Area">#REF!</definedName>
    <definedName name="PLANT_CAPACITY">#REF!</definedName>
    <definedName name="Plant_Exp">'[29]#REF'!$A$23:$IV$23</definedName>
    <definedName name="Plant_Rev">'[29]#REF'!$A$18:$IV$18</definedName>
    <definedName name="PlantMargin">'[2]Plant Operations'!$A$63:$IV$63</definedName>
    <definedName name="plc">#REF!</definedName>
    <definedName name="plcusd">#REF!</definedName>
    <definedName name="PMARGIN">#REF!</definedName>
    <definedName name="pmnt">#REF!</definedName>
    <definedName name="PNETPPE">#REF!</definedName>
    <definedName name="PNOPLAT">#REF!</definedName>
    <definedName name="POCF_2005">'[40]CF$'!$Q$48</definedName>
    <definedName name="PopDate">[34]SMSTemp!$B$7</definedName>
    <definedName name="PortableWaterChemicalTreatmentCostPerM3">[27]Assumption!$E$127:$AV$127</definedName>
    <definedName name="PortableWaterKzt">[28]Calculations!#REF!</definedName>
    <definedName name="PortableWaterPer1HourM3">[27]Assumption!$E$126:$AV$126</definedName>
    <definedName name="PortableWoterM3">#REF!</definedName>
    <definedName name="PotableWaterCostKzt">#REF!</definedName>
    <definedName name="POTHER">#REF!</definedName>
    <definedName name="POWER">#REF!</definedName>
    <definedName name="power_currency">#REF!</definedName>
    <definedName name="power_disposal">#REF!</definedName>
    <definedName name="Power_Gland">#REF!</definedName>
    <definedName name="PowerDieselIns">#REF!</definedName>
    <definedName name="PowerDieselOps">#REF!</definedName>
    <definedName name="PowerIns">#REF!</definedName>
    <definedName name="PowerOps">#REF!</definedName>
    <definedName name="PowerPriceForHLPurchaseKzt">#REF!</definedName>
    <definedName name="PowerPurchaseForHLcostkWh">#REF!</definedName>
    <definedName name="PowerPurchaseForHLkWh">#REF!</definedName>
    <definedName name="PowerPurchaseForKazakhstanMW">[27]Assumption!$E$35:$AV$35</definedName>
    <definedName name="PowerPurchaseForOtherOutsideCustomersMW">[27]Assumption!$E$38:$AV$38</definedName>
    <definedName name="PowerPurchaseForRussiaMW">[27]Assumption!$E$36:$AV$36</definedName>
    <definedName name="PowerPurchaseForRussiaTraderMW">[27]Assumption!$E$37:$AV$37</definedName>
    <definedName name="PowerPurchaseTariffFromPOOL">[27]Assumption!$E$60:$AV$60</definedName>
    <definedName name="powerusd">#REF!</definedName>
    <definedName name="PPA_TERM">#REF!</definedName>
    <definedName name="PPA_TERM_DATE">#REF!</definedName>
    <definedName name="PpaHR">[2]SHELL!$E$188</definedName>
    <definedName name="ppp">F_INCOME,F_BALANCE,f_free_cash_flow,f_ratios,f_valuation</definedName>
    <definedName name="pppp">[0]!F_INCOME,[0]!F_BALANCE,[0]!f_free_cash_flow,[0]!f_ratios,[0]!f_valuation</definedName>
    <definedName name="PPREROIC">#REF!</definedName>
    <definedName name="PR_COST">#REF!</definedName>
    <definedName name="PR_ESC">#REF!</definedName>
    <definedName name="pr12crft">#REF!</definedName>
    <definedName name="prange">F_INCOME,F_BALANCE,f_free_cash_flow,f_ratios,f_valuation</definedName>
    <definedName name="prange2">F_INCOME,F_BALANCE,f_free_cash_flow,f_ratios,f_valuation</definedName>
    <definedName name="PRECOM">#REF!</definedName>
    <definedName name="PREPAdr">[107]Assumptions!$G$4</definedName>
    <definedName name="PrepBy">[34]SMSTemp!$B$6</definedName>
    <definedName name="PRERES">#REF!</definedName>
    <definedName name="PREROIC">#REF!</definedName>
    <definedName name="PreviosYearDebtsRecoveryKzt">#REF!</definedName>
    <definedName name="PRICE">#REF!</definedName>
    <definedName name="price_accum132">[86]const!$E$24</definedName>
    <definedName name="price_accum190">[86]const!$E$25</definedName>
    <definedName name="price_accum75">[108]Const!$D$23</definedName>
    <definedName name="price_antifreez">[108]Const!$D$17</definedName>
    <definedName name="price_bit_78221">[108]Const!$D$32</definedName>
    <definedName name="price_bit_dozer350">#REF!</definedName>
    <definedName name="price_bit_EKG5">#REF!</definedName>
    <definedName name="price_bit_EO">[108]Const!$D$31</definedName>
    <definedName name="price_calculated">#REF!</definedName>
    <definedName name="price_compress_oil">[108]Const!$D$11</definedName>
    <definedName name="price_diesel">[86]const!$E$5</definedName>
    <definedName name="price_distopliva">#REF!</definedName>
    <definedName name="price_distopliva_litr">[109]Общая_информация!$F$29</definedName>
    <definedName name="price_drill_bit_imp">[86]const!#REF!</definedName>
    <definedName name="price_drill_bit_rus">[86]const!#REF!</definedName>
    <definedName name="price_drillrod_imp">[108]Const!$D$22</definedName>
    <definedName name="price_drillrod_rus">[108]Const!$D$21</definedName>
    <definedName name="price_eenergy">#REF!</definedName>
    <definedName name="price_electroen">#REF!</definedName>
    <definedName name="price_estimated">#REF!</definedName>
    <definedName name="price_gasoline">[108]Const!$D$6</definedName>
    <definedName name="price_graphit">[108]Const!$D$15</definedName>
    <definedName name="price_hydro_oil">[86]const!$E$10</definedName>
    <definedName name="price_hydro_oil_litr">[109]Общая_информация!$F$37</definedName>
    <definedName name="price_industr_oil">#REF!</definedName>
    <definedName name="price_kerosene">[108]Const!$D$16</definedName>
    <definedName name="price_knife_dozer100">[110]Const!#REF!</definedName>
    <definedName name="price_knife_dozer350">#REF!</definedName>
    <definedName name="price_knife_dozer350.">#REF!</definedName>
    <definedName name="price_litol24">[108]Const!$D$14</definedName>
    <definedName name="price_oil_import">[108]Const!$D$8</definedName>
    <definedName name="price_oil_import_litr">[109]Общая_информация!$F$33</definedName>
    <definedName name="price_oil_rus">[86]const!$E$7</definedName>
    <definedName name="price_oil_rus_litr">[109]Общая_информация!$F$31</definedName>
    <definedName name="price_rollerbit_imp">[108]Const!$D$20</definedName>
    <definedName name="price_rollerbit_rus">[108]Const!$D$19</definedName>
    <definedName name="price_solidol_rub">[109]Общая_информация!$B$39</definedName>
    <definedName name="price_solydol">[86]const!$E$13</definedName>
    <definedName name="price_tire_7540">[86]const!$E$27</definedName>
    <definedName name="price_tire_78221">[108]Const!$D$26</definedName>
    <definedName name="price_tire_kamaz">[86]const!$E$29</definedName>
    <definedName name="price_tire_kraz">[86]const!$E$28</definedName>
    <definedName name="price_trans_oil">[86]const!$E$9</definedName>
    <definedName name="price_trans_oil_litr">[109]Общая_информация!$F$35</definedName>
    <definedName name="pridev">[47]Master!$F$8</definedName>
    <definedName name="pridevtpm">[47]Master!$E$47</definedName>
    <definedName name="Principal">#REF!</definedName>
    <definedName name="Print_Area_MI">#REF!</definedName>
    <definedName name="print_area2">[2]Statements!$A$2:$AZ$156</definedName>
    <definedName name="PRINT_CURR">#REF!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[111]System!$B$3</definedName>
    <definedName name="ProcessSystem">#REF!</definedName>
    <definedName name="PRODSUMa">'[95]Prod Stats'!#REF!</definedName>
    <definedName name="Prof_fee">'[26]Professional Services'!$D$17</definedName>
    <definedName name="ProfessionalServisesKzt">#REF!</definedName>
    <definedName name="prog12">#REF!</definedName>
    <definedName name="PROIC">#REF!</definedName>
    <definedName name="PROICF">#REF!</definedName>
    <definedName name="PROICYEARS">#REF!</definedName>
    <definedName name="project">[88]Изменение_оборотных_средств!#REF!</definedName>
    <definedName name="Project_Title">#REF!</definedName>
    <definedName name="ProjectName">[30]Sheet3!$B$3:$B$11</definedName>
    <definedName name="projectusd">#REF!</definedName>
    <definedName name="projval">[2]Inputs!#REF!</definedName>
    <definedName name="Prop_Tax">[26]Property!$D$44</definedName>
    <definedName name="PropertyTaxKzt">#REF!</definedName>
    <definedName name="PRT_ALL">#REF!</definedName>
    <definedName name="PRT_FACTORS">#REF!</definedName>
    <definedName name="PRT_FINAL">#REF!</definedName>
    <definedName name="PRT_INPUT">#REF!</definedName>
    <definedName name="PRT_OUTPUT">#REF!</definedName>
    <definedName name="PSG_A">#REF!</definedName>
    <definedName name="PTC">#REF!</definedName>
    <definedName name="PTC_2005">'[40]IS$'!$Q$55</definedName>
    <definedName name="PTURNOVER">#REF!</definedName>
    <definedName name="Puerto_Rico_income_tax_rate">[16]ASSUMPTIONS!$D$55</definedName>
    <definedName name="Puerto_Rico_mortgage_tax_switch">[16]SUMMARY!#REF!</definedName>
    <definedName name="Puerto_Rico_withholding_tax_rate">#REF!</definedName>
    <definedName name="PULPSG">#REF!</definedName>
    <definedName name="PURCHASE_DATE">#REF!</definedName>
    <definedName name="PurchaseForKazakhstankWh">#REF!</definedName>
    <definedName name="PurchaseForOutsideCustomerskWh">#REF!</definedName>
    <definedName name="PurchaseForRussiakWh">#REF!</definedName>
    <definedName name="PurchaseForRussiaTraderkWh">#REF!</definedName>
    <definedName name="PurchaseforStationHouseLoadkWh">#REF!</definedName>
    <definedName name="PWORKING">#REF!</definedName>
    <definedName name="PYTB">[112]PYTB!$A$1:$B$835</definedName>
    <definedName name="q">#REF!</definedName>
    <definedName name="q_36">'[113]Cost 99v98'!$S$10</definedName>
    <definedName name="qq">#REF!</definedName>
    <definedName name="qq38q" hidden="1">[14]HOne!$E$86:$E$110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ty_Civil">#REF!</definedName>
    <definedName name="Qty_Steel">#REF!</definedName>
    <definedName name="QUANTITY">#REF!</definedName>
    <definedName name="Query3">#REF!</definedName>
    <definedName name="QW" hidden="1">{#N/A,#N/A,FALSE,"Aging Summary";#N/A,#N/A,FALSE,"Ratio Analysis";#N/A,#N/A,FALSE,"Test 120 Day Accts";#N/A,#N/A,FALSE,"Tickmarks"}</definedName>
    <definedName name="qwe" hidden="1">[14]Calc!$D$38:$D$83</definedName>
    <definedName name="qwer" hidden="1">{#N/A,#N/A,FALSE,"Aging Summary";#N/A,#N/A,FALSE,"Ratio Analysis";#N/A,#N/A,FALSE,"Test 120 Day Accts";#N/A,#N/A,FALSE,"Tickmarks"}</definedName>
    <definedName name="qwerty" hidden="1">{#N/A,#N/A,FALSE,"Aging Summary";#N/A,#N/A,FALSE,"Ratio Analysis";#N/A,#N/A,FALSE,"Test 120 Day Accts";#N/A,#N/A,FALSE,"Tickmarks"}</definedName>
    <definedName name="R_">#REF!</definedName>
    <definedName name="raise">[47]Master!$F$10</definedName>
    <definedName name="raisetpm">[47]Master!$E$49</definedName>
    <definedName name="Random_Book_Value_Totals">[34]SMSTemp!$B$48</definedName>
    <definedName name="Random_Net_Book_Value">[34]SMSTemp!$B$45</definedName>
    <definedName name="Random_Population_Count">[34]SMSTemp!$B$46</definedName>
    <definedName name="Random_Sample_Size">[34]SMSTemp!$B$47</definedName>
    <definedName name="RATE">#REF!</definedName>
    <definedName name="rate_share">[114]Inputs!$G$153</definedName>
    <definedName name="RATES___Unit_Prices">#REF!</definedName>
    <definedName name="rateskidinstallation">#REF!</definedName>
    <definedName name="ratios">#REF!</definedName>
    <definedName name="rbb">[21]SGV_Oz!#REF!</definedName>
    <definedName name="rbn">[21]SGV_Oz!#REF!</definedName>
    <definedName name="RBORDER">#REF!</definedName>
    <definedName name="Rcb">[21]SGV_Oz!#REF!</definedName>
    <definedName name="Rcn">[21]SGV_Oz!#REF!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eivables_from_affiliates">#REF!</definedName>
    <definedName name="RECONC">'[6]99 cons YTD'!#REF!</definedName>
    <definedName name="refinery">[47]Master!$C$51</definedName>
    <definedName name="RefreshArea">#REF!</definedName>
    <definedName name="Renato">#REF!</definedName>
    <definedName name="reneg_furnas1">#REF!</definedName>
    <definedName name="reneg_furnas2">#REF!</definedName>
    <definedName name="Repair">#REF!</definedName>
    <definedName name="repairclass">#REF!</definedName>
    <definedName name="RepairCostPerMonthKzt">#REF!</definedName>
    <definedName name="Repayment_Flag">[2]SHELL!#REF!</definedName>
    <definedName name="RepExp">#REF!</definedName>
    <definedName name="RepMonth">[111]System!$B$2</definedName>
    <definedName name="Repomo99" hidden="1">{#N/A,#N/A,FALSE,"Aging Summary";#N/A,#N/A,FALSE,"Ratio Analysis";#N/A,#N/A,FALSE,"Test 120 Day Accts";#N/A,#N/A,FALSE,"Tickmarks"}</definedName>
    <definedName name="report99" hidden="1">{"Rep 1",#N/A,FALSE,"Reports";"Rep 2",#N/A,FALSE,"Reports";"Rep 3",#N/A,FALSE,"Reports";"Rep 4",#N/A,FALSE,"Reports"}</definedName>
    <definedName name="Req">#REF!</definedName>
    <definedName name="RESINTRATE">#N/A</definedName>
    <definedName name="REST">'[1]Cashflow Forecast Port'!$BV$22:$BV$22</definedName>
    <definedName name="RESULTS">#REF!</definedName>
    <definedName name="rett">[115]Статьи!$A$3:$B$55</definedName>
    <definedName name="reva">[94]Revenue!$AF$1:$AS$65</definedName>
    <definedName name="revaa">[94]Revenue!$S$1:$AE$65</definedName>
    <definedName name="REVAPRACT">'[1]Cashflow Forecast Port'!#REF!</definedName>
    <definedName name="REVAPRBUD">'[1]Cashflow Forecast Port'!#REF!</definedName>
    <definedName name="REVASSUMPS">"$A$56"</definedName>
    <definedName name="REVAUGACT">'[1]Cashflow Forecast Port'!#REF!</definedName>
    <definedName name="REVAUGBUD">'[1]Cashflow Forecast Port'!#REF!</definedName>
    <definedName name="REVDECACT">'[1]Cashflow Forecast Port'!#REF!</definedName>
    <definedName name="REVDECBUD">'[1]Cashflow Forecast Port'!#REF!</definedName>
    <definedName name="revdsd">#REF!</definedName>
    <definedName name="revendgw">#REF!</definedName>
    <definedName name="Revenue">'[2]P &amp; L'!#REF!</definedName>
    <definedName name="REVENUEa">'[95]Prod Value'!#REF!</definedName>
    <definedName name="RevenueRange">[116]ISvsOB!$E$9:$E$16,[116]ISvsOB!$E$18:$E$21,[116]ISvsOB!$E$23:$E$28,[116]ISvsOB!$E$30:$E$31,[116]ISvsOB!$E$33:$E$36,[116]ISvsOB!$E$38:$E$49,[116]ISvsOB!$H$9:$H$16,[116]ISvsOB!$H$18:$H$21,[116]ISvsOB!$H$23:$H$28,[116]ISvsOB!$H$30:$H$31,[116]ISvsOB!$H$33:$H$36,[116]ISvsOB!$H$38:$H$49</definedName>
    <definedName name="REVFEBACT">'[1]Cashflow Forecast Port'!#REF!</definedName>
    <definedName name="REVFEBBUD">'[1]Cashflow Forecast Port'!#REF!</definedName>
    <definedName name="revff">#REF!</definedName>
    <definedName name="reviewoutput">#REF!</definedName>
    <definedName name="Revised_EPC_schedule_switch">[16]SUMMARY!#REF!</definedName>
    <definedName name="REVJANACT">'[1]Cashflow Forecast Port'!#REF!</definedName>
    <definedName name="REVJANBUD">'[1]Cashflow Forecast Port'!#REF!</definedName>
    <definedName name="REVJULACT">'[1]Cashflow Forecast Port'!#REF!</definedName>
    <definedName name="REVJULBUD">'[1]Cashflow Forecast Port'!#REF!</definedName>
    <definedName name="REVJUNACT">'[1]Cashflow Forecast Port'!#REF!</definedName>
    <definedName name="REVJUNBUD">'[1]Cashflow Forecast Port'!#REF!</definedName>
    <definedName name="REVMARACT">'[1]Cashflow Forecast Port'!#REF!</definedName>
    <definedName name="REVMARBUD">'[1]Cashflow Forecast Port'!#REF!</definedName>
    <definedName name="REVMAYACT">'[1]Cashflow Forecast Port'!#REF!</definedName>
    <definedName name="REVMAYBUD">'[1]Cashflow Forecast Port'!#REF!</definedName>
    <definedName name="REVNOVACT">'[1]Cashflow Forecast Port'!#REF!</definedName>
    <definedName name="REVNOVBUD">'[1]Cashflow Forecast Port'!#REF!</definedName>
    <definedName name="REVOCTACT">'[1]Cashflow Forecast Port'!#REF!</definedName>
    <definedName name="REVOCTBUD">'[1]Cashflow Forecast Port'!#REF!</definedName>
    <definedName name="REVSEPACT">'[1]Cashflow Forecast Port'!#REF!</definedName>
    <definedName name="REVSEPBUD">'[1]Cashflow Forecast Port'!#REF!</definedName>
    <definedName name="rggggtg" hidden="1">{#N/A,#N/A,FALSE,"Aging Summary";#N/A,#N/A,FALSE,"Ratio Analysis";#N/A,#N/A,FALSE,"Test 120 Day Accts";#N/A,#N/A,FALSE,"Tickmarks"}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free">#REF!</definedName>
    <definedName name="RiskGenerateExcelReportsAtEndOfSimulation">FALSE</definedName>
    <definedName name="RiskHasSettings">TRUE</definedName>
    <definedName name="RiskMinimizeOnStart">FALSE</definedName>
    <definedName name="RiskMonitorConvergence">TRUE</definedName>
    <definedName name="RiskNumIterations">5000</definedName>
    <definedName name="RiskNumSimulations">1</definedName>
    <definedName name="RiskPauseOnError">FALSE</definedName>
    <definedName name="riskpremium">#REF!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ndLab">#REF!</definedName>
    <definedName name="RndMat">#REF!</definedName>
    <definedName name="RndMH">#REF!</definedName>
    <definedName name="RndRt">#REF!</definedName>
    <definedName name="RndSC">#REF!</definedName>
    <definedName name="roic">#REF!</definedName>
    <definedName name="roic_print">#REF!</definedName>
    <definedName name="ROICF">#REF!</definedName>
    <definedName name="ROICYEARS">#REF!</definedName>
    <definedName name="RRROIC">#REF!</definedName>
    <definedName name="rs_dep">[2]Return!#REF!</definedName>
    <definedName name="Rtas">#REF!</definedName>
    <definedName name="RTREE">#REF!</definedName>
    <definedName name="rty" hidden="1">[14]Calc!$Z$153:$Z$315</definedName>
    <definedName name="ruble_dollar">[108]Const!$D$53</definedName>
    <definedName name="rupee_depreciation">[2]Return!#REF!</definedName>
    <definedName name="RUR">4.97</definedName>
    <definedName name="RussiaAverTariffKzt">[27]Assumption!$E$74:$AV$74</definedName>
    <definedName name="RussiaBDPKzt">#REF!</definedName>
    <definedName name="RussiaBDPPersent">[27]Assumption!$E$83:$AV$83</definedName>
    <definedName name="RussiaDaysInMonth">[27]Assumption!$E$51:$AV$51</definedName>
    <definedName name="RussiaLoadMW">[27]Assumption!$E$9:$AV$9</definedName>
    <definedName name="RussiaLosseskWh">#REF!</definedName>
    <definedName name="RussiaLossesPersent">[27]Assumption!$E$89:$AV$89</definedName>
    <definedName name="RussianTransmissionCostKzt">[27]Calculations!$E$332:$AV$332</definedName>
    <definedName name="RussiaSaleskWh">#REF!</definedName>
    <definedName name="RussiaTariffIncreasePercent">[28]Assumption!#REF!</definedName>
    <definedName name="RussiaTraderAverTariffRR">[27]Assumption!$E$76:$AV$76</definedName>
    <definedName name="RussiaTraderBDPKzt">#REF!</definedName>
    <definedName name="RussiaTraderBDPPersent">[27]Assumption!$E$84:$AV$84</definedName>
    <definedName name="RussiaTraderDaysInMonth">[27]Assumption!$E$52:$AV$52</definedName>
    <definedName name="RussiaTraderLoad">[27]Assumption!$E$10:$AV$10</definedName>
    <definedName name="RussiaTraderLosseskWh">#REF!</definedName>
    <definedName name="RussiaTraderLossesPersent">[27]Assumption!$E$90:$AV$90</definedName>
    <definedName name="RussiaTraderSaleskWh">#REF!</definedName>
    <definedName name="RussiaTransmissionTariffKzt">[27]Assumption!$E$61:$AV$61</definedName>
    <definedName name="s">#REF!</definedName>
    <definedName name="s_3">'[24]COA Sumry by RG'!$A$7</definedName>
    <definedName name="S1a">[21]SGV_Oz!#REF!</definedName>
    <definedName name="S1b">[21]SGV_Oz!#REF!</definedName>
    <definedName name="S1bb">[21]SGV_Oz!#REF!</definedName>
    <definedName name="S1cb">[21]SGV_Oz!#REF!</definedName>
    <definedName name="S1n">[21]SGV_Oz!#REF!</definedName>
    <definedName name="S2b">[21]SGV_Oz!#REF!</definedName>
    <definedName name="S2c">[21]SGV_Oz!#REF!</definedName>
    <definedName name="SA">#REF!</definedName>
    <definedName name="SADDLES">#REF!</definedName>
    <definedName name="sads" hidden="1">#REF!</definedName>
    <definedName name="SAL">#REF!</definedName>
    <definedName name="SALa">#REF!</definedName>
    <definedName name="Salary">#REF!</definedName>
    <definedName name="SalaryIncreasePercent">[27]Assumption!$E$153:$AV$153</definedName>
    <definedName name="saldo">'[117]Trial Balance'!$H$6:$AK$237</definedName>
    <definedName name="Sales" hidden="1">{#N/A,#N/A,FALSE,"Aging Summary";#N/A,#N/A,FALSE,"Ratio Analysis";#N/A,#N/A,FALSE,"Test 120 Day Accts";#N/A,#N/A,FALSE,"Tickmarks"}</definedName>
    <definedName name="Sales_to_related_parties">#REF!</definedName>
    <definedName name="SalesKazakhstanInclVATKzt">#REF!</definedName>
    <definedName name="SalesOtherOutsideCustInclVATKzt">#REF!</definedName>
    <definedName name="SalesRussiaInclVATKzt">#REF!</definedName>
    <definedName name="SalesRussiaTraderInclVATKzt">#REF!</definedName>
    <definedName name="SaltConsumptionPerTonOfWaterKg">[27]Assumption!$E$131:$AV$131</definedName>
    <definedName name="SaltPricePerTonKzt">[27]Assumption!$E$137:$AV$137</definedName>
    <definedName name="SameMonthPaymentKzt">#REF!</definedName>
    <definedName name="Sapasy">#REF!</definedName>
    <definedName name="SAPlicense">#REF!</definedName>
    <definedName name="SAPopex">[27]Assumption!$E$264:$AV$264</definedName>
    <definedName name="SAPsupport">[27]Assumption!$E$265:$AV$265</definedName>
    <definedName name="SATBLT">[39]!SATBLT</definedName>
    <definedName name="SATBUS">[39]!SATBUS</definedName>
    <definedName name="SATRAP">[39]!SATRAP</definedName>
    <definedName name="Sb">[21]SGV_Oz!#REF!</definedName>
    <definedName name="sbor_na_soder_milicii">#REF!</definedName>
    <definedName name="Sc">[21]SGV_Oz!#REF!</definedName>
    <definedName name="scala">#REF!</definedName>
    <definedName name="SCAPFACT">#N/A</definedName>
    <definedName name="Scene">#REF!</definedName>
    <definedName name="SCH01A">#REF!</definedName>
    <definedName name="SCH01A1">#REF!</definedName>
    <definedName name="SCH01A2">#REF!</definedName>
    <definedName name="SCH01A3">#REF!</definedName>
    <definedName name="SCH01B">#REF!</definedName>
    <definedName name="SCH01B1">#REF!</definedName>
    <definedName name="SCH01B2">#REF!</definedName>
    <definedName name="SCH01B3">#REF!</definedName>
    <definedName name="SCH02A">#REF!</definedName>
    <definedName name="SCH02B">#REF!</definedName>
    <definedName name="SCH02C">#REF!</definedName>
    <definedName name="SCH02D">#REF!</definedName>
    <definedName name="SCH02E">#REF!</definedName>
    <definedName name="SCH02F">#REF!</definedName>
    <definedName name="SCH02G">#REF!</definedName>
    <definedName name="SCH02H">#REF!</definedName>
    <definedName name="SCH02I">#REF!</definedName>
    <definedName name="SCH02J">#REF!</definedName>
    <definedName name="SCH02K">#REF!</definedName>
    <definedName name="SCH02L">#REF!</definedName>
    <definedName name="SCH02M">#REF!</definedName>
    <definedName name="SCH03C">[22]sch03!#REF!</definedName>
    <definedName name="SCH03D">[22]sch03!#REF!</definedName>
    <definedName name="SCH03E">[22]sch03!#REF!</definedName>
    <definedName name="SCH03F">[22]sch03!#REF!</definedName>
    <definedName name="SCH03G">[22]sch03!#REF!</definedName>
    <definedName name="SCH03H">[22]sch03!#REF!</definedName>
    <definedName name="SCH03I">[22]sch03!#REF!</definedName>
    <definedName name="SCH03J">[22]sch03!#REF!</definedName>
    <definedName name="SCH03K">[22]sch03!#REF!</definedName>
    <definedName name="SCH03L">[22]sch03!#REF!</definedName>
    <definedName name="SCH03M">[22]sch03!#REF!</definedName>
    <definedName name="SCH03N">[22]sch03!#REF!</definedName>
    <definedName name="SCH03O">[22]sch03!#REF!</definedName>
    <definedName name="SCH03P">[22]sch03!#REF!</definedName>
    <definedName name="SCH03Q">[22]sch03!#REF!</definedName>
    <definedName name="SCH03R">[22]sch03!#REF!</definedName>
    <definedName name="SCH03S">[22]sch03!#REF!</definedName>
    <definedName name="SCH03T">[22]sch03!#REF!</definedName>
    <definedName name="SCH03U">[22]sch03!#REF!</definedName>
    <definedName name="SCH03V">[22]sch03!#REF!</definedName>
    <definedName name="SCH03W">[22]sch03!#REF!</definedName>
    <definedName name="SCH03X">[22]sch03!#REF!</definedName>
    <definedName name="SCH03Y">[22]sch03!#REF!</definedName>
    <definedName name="SCH03Z">[22]sch03!#REF!</definedName>
    <definedName name="SCH03ZA">[22]sch03!#REF!</definedName>
    <definedName name="SCH03ZB">[22]sch03!#REF!</definedName>
    <definedName name="SCH04A">#REF!</definedName>
    <definedName name="SCH06A">[22]sch06!#REF!</definedName>
    <definedName name="SCH06B">[22]sch06!#REF!</definedName>
    <definedName name="SCH06D">[22]sch06!#REF!</definedName>
    <definedName name="SCH06E">[22]sch06!#REF!</definedName>
    <definedName name="SCH07A">[22]sch02!#REF!</definedName>
    <definedName name="SCH07C">[22]sch02!#REF!</definedName>
    <definedName name="SCH07D">[22]sch02!#REF!</definedName>
    <definedName name="SCH07E">[22]sch02!#REF!</definedName>
    <definedName name="SCH07F">[22]sch02!#REF!</definedName>
    <definedName name="SCH07G">[22]sch02!#REF!</definedName>
    <definedName name="scha">#REF!</definedName>
    <definedName name="Scope">#REF!</definedName>
    <definedName name="SCOPE_OF_SUPPLY___RESPONSIBILITIES">#REF!</definedName>
    <definedName name="Scrub_Cost_Esc">'[29]#REF'!$G$29</definedName>
    <definedName name="SDBSX">'[2]Op Assmp'!#REF!</definedName>
    <definedName name="SDInt">'[72]Cash Flow &amp; Coverages'!$A$13:$IV$13</definedName>
    <definedName name="sdr">[10]PDC_Worksheet!$E$175</definedName>
    <definedName name="SDTerm">'[2]Finance &amp; Economic Data'!$E$53</definedName>
    <definedName name="SecBreak">[51]Parameters!$E$64</definedName>
    <definedName name="SecCrushFeed">[10]PDC_Worksheet!$C$284</definedName>
    <definedName name="secdev">[47]Master!$F$9</definedName>
    <definedName name="secdevtpm">[47]Master!$E$48</definedName>
    <definedName name="SecondMonthPaymentKzt">#REF!</definedName>
    <definedName name="SEIyBal">#REF!</definedName>
    <definedName name="SEIyCash">#REF!</definedName>
    <definedName name="SEIyInc">#REF!</definedName>
    <definedName name="SenInt">[2]Debt!#REF!</definedName>
    <definedName name="SenPrinPmt">[2]Debt!#REF!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tember_Days">#REF!</definedName>
    <definedName name="SeptHR">'[76]Reference #''s'!#REF!</definedName>
    <definedName name="Services">#REF!</definedName>
    <definedName name="servicesusd">#REF!</definedName>
    <definedName name="Sf">[21]SGV_Oz!#REF!</definedName>
    <definedName name="SG_A">#REF!</definedName>
    <definedName name="sgcopper">#REF!</definedName>
    <definedName name="sgcopper_elim">#REF!</definedName>
    <definedName name="sgcorp">#REF!</definedName>
    <definedName name="sgcorp_elim">#REF!</definedName>
    <definedName name="sggold_elim">#REF!</definedName>
    <definedName name="SGR">[118]ао!#REF!</definedName>
    <definedName name="SGR_6">NA()</definedName>
    <definedName name="SGR_7">#N/A</definedName>
    <definedName name="SHAFTEFFICIENCY">#REF!</definedName>
    <definedName name="Shares">'[2]Finance data'!#REF!</definedName>
    <definedName name="SHIPPING">'[82]Major Maint'!$B$464</definedName>
    <definedName name="shit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hit2" hidden="1">{#N/A,#N/A,FALSE,"Aging Summary";#N/A,#N/A,FALSE,"Ratio Analysis";#N/A,#N/A,FALSE,"Test 120 Day Accts";#N/A,#N/A,FALSE,"Tickmarks"}</definedName>
    <definedName name="shit3" hidden="1">{#N/A,#N/A,FALSE,"Aging Summary";#N/A,#N/A,FALSE,"Ratio Analysis";#N/A,#N/A,FALSE,"Test 120 Day Accts";#N/A,#N/A,FALSE,"Tickmarks"}</definedName>
    <definedName name="silverprice">[74]Input!$B$12</definedName>
    <definedName name="site">[47]Master!$F$36</definedName>
    <definedName name="SITESURFFACDET">#REF!</definedName>
    <definedName name="SITESURFFACDET1">#REF!</definedName>
    <definedName name="SITESURFFACDETa">#REF!</definedName>
    <definedName name="SITESURFFACSUM">#REF!</definedName>
    <definedName name="SITESURFFACSUM1">#REF!</definedName>
    <definedName name="SITESURFFACSUMa">#REF!</definedName>
    <definedName name="sitett">[47]Master!$F$27</definedName>
    <definedName name="Sn">[21]SGV_Oz!#REF!</definedName>
    <definedName name="SocialInsurancePercent">[27]Assumption!$E$179:$AV$179</definedName>
    <definedName name="SocialTaxPercent">[27]Assumption!$E$178:$AV$178</definedName>
    <definedName name="soder_ser_2">#REF!</definedName>
    <definedName name="soder_ser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RT">#REF!</definedName>
    <definedName name="source">'[119]TB Atai excel'!$D$1:$E$65536</definedName>
    <definedName name="Sp">[21]SGV_Oz!#REF!</definedName>
    <definedName name="SPAYB">#REF!</definedName>
    <definedName name="spooler">#REF!</definedName>
    <definedName name="SPOT_ESC">#REF!</definedName>
    <definedName name="SPOT_PRICE">#REF!</definedName>
    <definedName name="sred_sarplata">#REF!</definedName>
    <definedName name="SS">#REF!</definedName>
    <definedName name="STAND_COST">#REF!</definedName>
    <definedName name="STAND_ESC">#REF!</definedName>
    <definedName name="Start">'[2]Project Data'!$E$13</definedName>
    <definedName name="Stat">[30]Input!$G$10</definedName>
    <definedName name="staterate">'[2]MODEL INPUTS'!$J$17</definedName>
    <definedName name="StateTax">'[2]Finance &amp; Economic Data'!$E$113</definedName>
    <definedName name="StationAshDisposalTaxKzt">#REF!</definedName>
    <definedName name="StationEmissionTaxKzt">#REF!</definedName>
    <definedName name="StationHouseLoadkWh">#REF!</definedName>
    <definedName name="StationHouseLoadMW">[27]Assumption!$E$12:$AV$12</definedName>
    <definedName name="STEAM_AMOUNT">#REF!</definedName>
    <definedName name="STEAM_ESC">#REF!</definedName>
    <definedName name="STEAM_PRICE">#REF!</definedName>
    <definedName name="SteamCycleEvaporationKzt">#REF!</definedName>
    <definedName name="SteamCycleEvaporationPerBlockM3">[27]Assumption!$E$122:$AV$122</definedName>
    <definedName name="SteamCycleEvaporationWaterM3">#REF!</definedName>
    <definedName name="SteamWaterKzt">#REF!</definedName>
    <definedName name="SteamWaterQuantatyM3">#REF!</definedName>
    <definedName name="SteamWaterQuantatyPerMwh">[27]Assumption!$E$123:$AV$123</definedName>
    <definedName name="Steel">#REF!</definedName>
    <definedName name="steelrate">#REF!</definedName>
    <definedName name="Steelworkprices">'[93]_RISK Correlations'!$C$11:$E$13</definedName>
    <definedName name="STOCKOP">#REF!</definedName>
    <definedName name="StoE_e">'[120]X-rates'!#REF!</definedName>
    <definedName name="Stops">#REF!</definedName>
    <definedName name="Struct">#REF!</definedName>
    <definedName name="SU01F">#REF!</definedName>
    <definedName name="SUB_COST">#REF!</definedName>
    <definedName name="SUB_ESC">#REF!</definedName>
    <definedName name="subdebtratio">[2]Inputs!#REF!</definedName>
    <definedName name="sublevel">[47]Master!$F$12</definedName>
    <definedName name="sul">#REF!</definedName>
    <definedName name="SulfuricAcidConsumptionPerTonOfWaterKg">[27]Assumption!$E$132:$AV$132</definedName>
    <definedName name="SulfuricAcidPricePerTonKzt">[27]Assumption!$E$138:$AV$138</definedName>
    <definedName name="sum">#REF!</definedName>
    <definedName name="SUM_BACK">#REF!</definedName>
    <definedName name="Sum_Print_Area">#REF!</definedName>
    <definedName name="Sum_Print_Titles">[2]Statements!$A$1:$C$65536,[2]Statements!#REF!</definedName>
    <definedName name="SUMMARY">#REF!</definedName>
    <definedName name="summary_2013">#REF!</definedName>
    <definedName name="SummerHR">'[76]Reference #''s'!#REF!</definedName>
    <definedName name="SUP_CALC">#REF!</definedName>
    <definedName name="SURFEQUIP">#REF!</definedName>
    <definedName name="SURFEQUIP1">#REF!</definedName>
    <definedName name="SURFEQUIPa">#REF!</definedName>
    <definedName name="SURFTRANSVEH">#REF!</definedName>
    <definedName name="SURFTRANSVEH1">#REF!</definedName>
    <definedName name="SURFTRANSVEHa">#REF!</definedName>
    <definedName name="swapadj">[41]curve!#REF!</definedName>
    <definedName name="SwapRate">'[2]MODEL INPUTS'!#REF!</definedName>
    <definedName name="SwapsLib">#REF!</definedName>
    <definedName name="SWITCH">#REF!</definedName>
    <definedName name="switchgear">#REF!</definedName>
    <definedName name="SWITCHLEFT">#REF!</definedName>
    <definedName name="SWITCHTOP">#REF!</definedName>
    <definedName name="t">#REF!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mat_satr">#REF!</definedName>
    <definedName name="tab_rgr">#REF!</definedName>
    <definedName name="tab_rgr2">#REF!</definedName>
    <definedName name="tab_sd">#REF!</definedName>
    <definedName name="tab_sd_retrati">#REF!</definedName>
    <definedName name="TABL6.1">#REF!</definedName>
    <definedName name="TABLE">#REF!</definedName>
    <definedName name="table1">#REF!</definedName>
    <definedName name="table2">#REF!</definedName>
    <definedName name="targetirr">[2]Outputs!#REF!</definedName>
    <definedName name="Tariff">#REF!</definedName>
    <definedName name="Tariff_1">'[2]Project Data'!#REF!</definedName>
    <definedName name="Tariff_2">'[2]Project Data'!#REF!</definedName>
    <definedName name="Tariff_3">'[2]Project Data'!#REF!</definedName>
    <definedName name="TariffTbl">#REF!</definedName>
    <definedName name="TAX">#N/A</definedName>
    <definedName name="TAX_BASE">#REF!</definedName>
    <definedName name="TAX_DURATION">#REF!</definedName>
    <definedName name="tax_property">#REF!</definedName>
    <definedName name="Tax_Rate">#REF!</definedName>
    <definedName name="TAXa">[95]Tax!#REF!</definedName>
    <definedName name="TAXA_JUROS">#REF!</definedName>
    <definedName name="TaxDepBase">'[2]Finance &amp; Economic Data'!$E$104</definedName>
    <definedName name="taxes">[47]Master!$F$40</definedName>
    <definedName name="TAXFLOW">#REF!</definedName>
    <definedName name="TAXFLOWLEFT">#REF!</definedName>
    <definedName name="TAXFLOWTOP">#REF!</definedName>
    <definedName name="TAXRATE">'[1]Cashflow Forecast Port'!#REF!</definedName>
    <definedName name="taxvq">#REF!</definedName>
    <definedName name="taxvv">#REF!</definedName>
    <definedName name="taxvvs">#REF!</definedName>
    <definedName name="TblBoydSpot">#REF!</definedName>
    <definedName name="tc">[21]SGV_Oz!#REF!</definedName>
    <definedName name="TCORATE">#REF!</definedName>
    <definedName name="team">#REF!</definedName>
    <definedName name="TechnicalDispatchFeeKztkWh">[27]Assumption!$E$66:$AV$66</definedName>
    <definedName name="TechnicaldispatchKzt">[27]Calculations!$E$336:$AV$336</definedName>
    <definedName name="temp_perm_diff">[121]temp_perm_diff!$B$7:$B$53</definedName>
    <definedName name="tenor">[2]Inputs!#REF!</definedName>
    <definedName name="TERMINAL_DATE">#REF!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Description">[34]SMSTemp!$B$5</definedName>
    <definedName name="teste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8">#REF!</definedName>
    <definedName name="TextRefCopy9">#REF!</definedName>
    <definedName name="TextRefCopyRangeCount" hidden="1">3</definedName>
    <definedName name="ThirdUnitLoadMW">[4]Assump!$D$26:$O$26</definedName>
    <definedName name="TIETE">#REF!</definedName>
    <definedName name="title">#REF!</definedName>
    <definedName name="title1">#REF!</definedName>
    <definedName name="titles">#REF!</definedName>
    <definedName name="Tolerance">[55]Assumptions!$E$14</definedName>
    <definedName name="TOT">#REF!</definedName>
    <definedName name="total">#REF!</definedName>
    <definedName name="Total_capital_cost">[16]ASSUMPTIONS!$F$34</definedName>
    <definedName name="Total_Cost">#REF!</definedName>
    <definedName name="Total_Interest">#REF!</definedName>
    <definedName name="TotalAdmFixedCostInclVATKzt">#REF!</definedName>
    <definedName name="TotalAdminFixedCostKzt">#REF!</definedName>
    <definedName name="TotalAdminPeopleQuantity">[28]Assumption!#REF!</definedName>
    <definedName name="TotalAdminPeopleQuontqty">[28]Assumption!#REF!</definedName>
    <definedName name="TotalBDPKzt">#REF!</definedName>
    <definedName name="TotalBlocksOnLine">[27]Assumption!$E$24:$AV$24</definedName>
    <definedName name="TotalCapExKzt">#REF!</definedName>
    <definedName name="TotalChemicalCostKzt">[27]Calculations!$E$312:$AV$312</definedName>
    <definedName name="TotalCoalConsumptionKzt">#REF!</definedName>
    <definedName name="TotalCoalConsumptionTons">#REF!</definedName>
    <definedName name="TotalCoalPurchaseTons">#REF!</definedName>
    <definedName name="TotalCoalTransportinclVATKzt">#REF!</definedName>
    <definedName name="TOTALCURRENCY">#REF!</definedName>
    <definedName name="TotalCurrentCollectionsKzt">#REF!</definedName>
    <definedName name="TotalCV">#REF!</definedName>
    <definedName name="TotalEkiCoalPurchaseKzt">#REF!</definedName>
    <definedName name="TotalElectricityPurchaseKzt">#REF!</definedName>
    <definedName name="TotalFixedAssetsKzt">[28]Assumption!#REF!</definedName>
    <definedName name="TotalFixedCostKzt">#REF!</definedName>
    <definedName name="TotalFixedWaterCostKzt">#REF!</definedName>
    <definedName name="TotalFloodPowerPurchaseKzt">#REF!</definedName>
    <definedName name="TotalFuelandFuelTransportationCostKzt">[27]Calculations!$E$283:$AV$283</definedName>
    <definedName name="TotalGrossSalesKzt">#REF!</definedName>
    <definedName name="TotalGrossSalesKzt000">#REF!</definedName>
    <definedName name="TotalInterestAccuredKzt">#REF!</definedName>
    <definedName name="TotalInterestAccuredUSD">#REF!</definedName>
    <definedName name="TotalkWhOutputedPerMonth">#REF!</definedName>
    <definedName name="TotalkWhProducedPerMonth">#REF!</definedName>
    <definedName name="TotalkWhSoldtoCustomers_000">#REF!</definedName>
    <definedName name="TotalLosseskWh">#REF!</definedName>
    <definedName name="TotalMaikCoalPurchaseKzt">#REF!</definedName>
    <definedName name="TotalNetSalesKzt">#REF!</definedName>
    <definedName name="TotalOperatFixedCostInclVATKxt">#REF!</definedName>
    <definedName name="TotalOperatFixedCostInclVATKzt">#REF!</definedName>
    <definedName name="TotalOperationalFixedCostsKzt">#REF!</definedName>
    <definedName name="TotalOperationalPeopleQuantity">[28]Assumption!#REF!</definedName>
    <definedName name="TotalOtherNetRevenueKZT">#REF!</definedName>
    <definedName name="TotalOtherSupplierCoalPurchaseKzt">#REF!</definedName>
    <definedName name="TotalOverContractualCoalPurchaseKzt">#REF!</definedName>
    <definedName name="TotalPen">'[29]#REF'!$A$94:$IV$94</definedName>
    <definedName name="TotalPortableWaterM3">#REF!</definedName>
    <definedName name="TotalPurchasekWh">#REF!</definedName>
    <definedName name="TotalRepairCostKzt">#REF!</definedName>
    <definedName name="TotalSaleskWh">#REF!</definedName>
    <definedName name="TotalStationCoalPurchaseKzt">#REF!</definedName>
    <definedName name="TotalStationkWhProduced">#REF!</definedName>
    <definedName name="TotalTransportCoalConsumedKzt">#REF!</definedName>
    <definedName name="TotalVariableWaterCostKzt">[27]Calculations!$E$302:$AV$302</definedName>
    <definedName name="TotalVATonSalesKzt">#REF!</definedName>
    <definedName name="TotalWaterCostKzt">#REF!</definedName>
    <definedName name="TotalWaterFixedCostKzt">#REF!</definedName>
    <definedName name="TotalWaterToBePurchasedM3">#REF!</definedName>
    <definedName name="TotCapEx">'[29]#REF'!$A$6:$IV$6</definedName>
    <definedName name="TotGen">'[29]#REF'!$E$191:$X$191</definedName>
    <definedName name="TP">#REF!</definedName>
    <definedName name="Trace">#REF!</definedName>
    <definedName name="trace_htg">#REF!</definedName>
    <definedName name="TRADCOMPS.SUMM">#REF!</definedName>
    <definedName name="TRADING.COMPS">#REF!</definedName>
    <definedName name="train5">#REF!</definedName>
    <definedName name="Trainigs">'[122]Обучение сотрудников'!#REF!</definedName>
    <definedName name="Tranche_1">'[29]#REF'!$L$5</definedName>
    <definedName name="Tranche_2">'[29]#REF'!$L$6</definedName>
    <definedName name="Tranche_3">'[29]#REF'!$L$7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ansformers">#REF!</definedName>
    <definedName name="TransmissionTariffAltaiKzt">[27]Assumption!$E$56:$AV$56</definedName>
    <definedName name="TransportationDispatchKzt">#REF!</definedName>
    <definedName name="Travel">'[122]Ком. расходы'!#REF!</definedName>
    <definedName name="traylights">#REF!</definedName>
    <definedName name="traypowercable">#REF!</definedName>
    <definedName name="TREE_INVEST">#REF!</definedName>
    <definedName name="Troy_oz">[123]Inputs!#REF!</definedName>
    <definedName name="ttt">#REF!</definedName>
    <definedName name="tttttt">#REF!</definedName>
    <definedName name="tuf">[10]PDC_Worksheet!$E$102</definedName>
    <definedName name="TURNOVER">#REF!</definedName>
    <definedName name="TWEGRTFG">'[1]Cashflow Forecast Port'!#REF!</definedName>
    <definedName name="TXNTot">'[5]P&amp;L CCI Detail'!$T$223</definedName>
    <definedName name="TXTot">'[5]P&amp;L CCI Detail'!$T$183</definedName>
    <definedName name="ty">#REF!</definedName>
    <definedName name="TYPE">#REF!</definedName>
    <definedName name="tyu" hidden="1">[14]Calc!$X$153:$X$313</definedName>
    <definedName name="u">#REF!</definedName>
    <definedName name="U01U10">#REF!</definedName>
    <definedName name="U01U2">#REF!</definedName>
    <definedName name="UG_Grade">[51]Parameters!$F$71</definedName>
    <definedName name="UGMinCost">[51]Parameters!$F$78</definedName>
    <definedName name="ugot">[47]Master!$F$15</definedName>
    <definedName name="ugot2">[47]Master!$F$21</definedName>
    <definedName name="UGProd">[51]Parameters!$E$76</definedName>
    <definedName name="UGR">#REF!</definedName>
    <definedName name="ugtt">[47]Master!$F$14,[47]Master!$F$16,[47]Master!$F$17:$F$17</definedName>
    <definedName name="uksales">#REF!</definedName>
    <definedName name="uksales_currency">#REF!</definedName>
    <definedName name="uksalesusd">#REF!</definedName>
    <definedName name="Unconsol">[4]Unconsol!$A$1:$A$22</definedName>
    <definedName name="unhide">#REF!</definedName>
    <definedName name="unit">#REF!</definedName>
    <definedName name="unit_no">#REF!</definedName>
    <definedName name="Unit_sw">'[29]#REF'!$B$123:$B$133</definedName>
    <definedName name="unitMeasurement">[124]Parameters!$C$6</definedName>
    <definedName name="UnitVarExp">'[2]Project Data'!#REF!</definedName>
    <definedName name="Update_Price_Query">#REF!</definedName>
    <definedName name="upper">#REF!</definedName>
    <definedName name="ups">#REF!</definedName>
    <definedName name="USD">150.2</definedName>
    <definedName name="usd_end">'[120]X-rates'!#REF!</definedName>
    <definedName name="USD_rate">[30]Input!$C$4</definedName>
    <definedName name="usd_stg">#REF!</definedName>
    <definedName name="USD_to_EUR_av">'[120]X-rates'!$B$3</definedName>
    <definedName name="USD_to_EUR_end">'[120]X-rates'!$B$4</definedName>
    <definedName name="USD_to_EUR_open">'[120]X-rates'!$B$2</definedName>
    <definedName name="USD2003avg">'[12]FX rates'!$B$5</definedName>
    <definedName name="USD2004avg">'[12]FX rates'!$B$4</definedName>
    <definedName name="USDend">'[120]X-rates'!#REF!</definedName>
    <definedName name="USDIncreaseRatePercent">[28]Assumption!#REF!</definedName>
    <definedName name="USDLibor">[2]SHELL!#REF!</definedName>
    <definedName name="Utilities">[26]Utilities!$C$13</definedName>
    <definedName name="UtilitiesKzt">[28]Assumption!#REF!</definedName>
    <definedName name="uu">#REF!</definedName>
    <definedName name="v">#REF!</definedName>
    <definedName name="V_1полугодия">#REF!</definedName>
    <definedName name="v_hung">#REF!</definedName>
    <definedName name="V_kaz">#REF!</definedName>
    <definedName name="V_план">#REF!</definedName>
    <definedName name="V_план_год">#REF!</definedName>
    <definedName name="V_план_кварт">#REF!</definedName>
    <definedName name="V_план_кврт">#REF!</definedName>
    <definedName name="V_факт">#REF!</definedName>
    <definedName name="V_факт_год">#REF!</definedName>
    <definedName name="V_факт_кварт">#REF!</definedName>
    <definedName name="VACUUM">#REF!</definedName>
    <definedName name="VACUUM2">#REF!</definedName>
    <definedName name="vahta_nadbavka">[86]const!$E$48</definedName>
    <definedName name="VAL_SUM">#REF!</definedName>
    <definedName name="ValDate">#REF!</definedName>
    <definedName name="VALUAT.SUMMARY">#REF!</definedName>
    <definedName name="valuation">#REF!</definedName>
    <definedName name="ValuationDate">[55]Assumptions!$E$38</definedName>
    <definedName name="VALUE">#REF!</definedName>
    <definedName name="valuedate">[125]curve!$C$1</definedName>
    <definedName name="Values_Entered">IF([0]!Loan_Amount*[0]!Interest_Rate*[0]!Loan_Years*[0]!Loan_Start&gt;0,1,0)</definedName>
    <definedName name="VarEsc">'[29]#REF'!$G$31</definedName>
    <definedName name="VarFee">'[29]#REF'!#REF!</definedName>
    <definedName name="varoandmcost">#REF!</definedName>
    <definedName name="VAT">16%</definedName>
    <definedName name="VAT_36">16%</definedName>
    <definedName name="VATforExportPercent">[27]Assumption!$E$186:$AV$186</definedName>
    <definedName name="VATforKazakhstanPercent">[27]Assumption!$E$183:$AV$183</definedName>
    <definedName name="VATonAdminFixedCostKzt">#REF!</definedName>
    <definedName name="VATonCoalPurchaseKzt">#REF!</definedName>
    <definedName name="VATonCoalTransportKzt">#REF!</definedName>
    <definedName name="VATonKazakhstanSalesKzt">#REF!</definedName>
    <definedName name="VATonOperatFixedCostKxt">#REF!</definedName>
    <definedName name="VATonOperationalFixedCostsKzt">#REF!</definedName>
    <definedName name="VATonOtherOutsideCustSalesKzt">#REF!</definedName>
    <definedName name="VATonRussiaSalesKzt">#REF!</definedName>
    <definedName name="VATonRussiaTraderSalesKzt">#REF!</definedName>
    <definedName name="VATonVariableCostsKzt">#REF!</definedName>
    <definedName name="vent">[105]Вентиляция!$G$173</definedName>
    <definedName name="VERSION">#REF!</definedName>
    <definedName name="Vessel1">#REF!</definedName>
    <definedName name="VEVA">#REF!</definedName>
    <definedName name="VGR">#REF!</definedName>
    <definedName name="Volume">#REF!</definedName>
    <definedName name="VSA">#REF!</definedName>
    <definedName name="VSP">#REF!</definedName>
    <definedName name="vv">#REF!</definedName>
    <definedName name="w">#REF!</definedName>
    <definedName name="w_2">[36]Проект2002!#REF!</definedName>
    <definedName name="w_3">[36]Проект2002!#REF!</definedName>
    <definedName name="w_36">'[113]Cost 99v98'!$S$11</definedName>
    <definedName name="wacc">[2]Outputs!#REF!</definedName>
    <definedName name="wacdebt">[2]Outputs!#REF!</definedName>
    <definedName name="Wage_Esc">'[29]#REF'!$G$27</definedName>
    <definedName name="warn1">#REF!</definedName>
    <definedName name="warn2">#REF!</definedName>
    <definedName name="WaterAbsorbitionByTheGroundKzt">#REF!</definedName>
    <definedName name="WaterAbsorbitionByTheGroundM3">[27]Assumption!$E$125:$AV$125</definedName>
    <definedName name="WaterAbsorbtionCostKzt">#REF!</definedName>
    <definedName name="WaterChemicalTreatmentCostKzt">#REF!</definedName>
    <definedName name="WaterConsumptionTaxKzt">#REF!</definedName>
    <definedName name="WaterConsumptionTaxPerM3">[27]Assumption!$E$180:$AV$180</definedName>
    <definedName name="WaterEvaporationCostKzt">#REF!</definedName>
    <definedName name="WaterPricePerM3">[27]Assumption!$E$120:$AV$120</definedName>
    <definedName name="WBS">[54]WBS!$A$4:$A$97</definedName>
    <definedName name="WC">#REF!</definedName>
    <definedName name="we" hidden="1">{#N/A,#N/A,FALSE,"Aging Summary";#N/A,#N/A,FALSE,"Ratio Analysis";#N/A,#N/A,FALSE,"Test 120 Day Accts";#N/A,#N/A,FALSE,"Tickmarks"}</definedName>
    <definedName name="WEFRWS">#REF!</definedName>
    <definedName name="WEIGHT">#REF!</definedName>
    <definedName name="weight_compressoil">#REF!</definedName>
    <definedName name="weight_diesel">[110]Const!#REF!</definedName>
    <definedName name="weight_gasoline">#REF!</definedName>
    <definedName name="weight_hydrooil">#REF!</definedName>
    <definedName name="weight_inustroil">#REF!</definedName>
    <definedName name="weight_kerosene">#REF!</definedName>
    <definedName name="weight_motoroil">[126]Const!$E$7</definedName>
    <definedName name="weight_motoroil_imp">#REF!</definedName>
    <definedName name="weight_motoroil_rus">#REF!</definedName>
    <definedName name="weight_transoil">#REF!</definedName>
    <definedName name="WeightedAverCoalPriceKZTPerTon">#REF!</definedName>
    <definedName name="WeightedAverCoalTransportKZTPerTon">#REF!</definedName>
    <definedName name="wer">#REF!</definedName>
    <definedName name="whole_estimate">#REF!</definedName>
    <definedName name="whtonds">#REF!</definedName>
    <definedName name="WinterHR">'[76]Reference #''s'!#REF!</definedName>
    <definedName name="WithholdingTax10Percent">#REF!</definedName>
    <definedName name="WithholdingTax10PercentKzt">#REF!</definedName>
    <definedName name="WithholdingTax15PercentKzt">#REF!</definedName>
    <definedName name="WithHoldingTaxKzt">[27]Assumption!$E$177:$AV$177</definedName>
    <definedName name="WORKING">#REF!</definedName>
    <definedName name="wr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5713phar." hidden="1">{#N/A,#N/A,FALSE,"SUM";#N/A,#N/A,FALSE,"M7A";#N/A,#N/A,FALSE,"S7A";#N/A,#N/A,FALSE,"M7B";#N/A,#N/A,FALSE,"S7B";#N/A,#N/A,FALSE,"M8A";#N/A,#N/A,FALSE,"S8A";#N/A,#N/A,FALSE,"M8B";#N/A,#N/A,FALSE,"S8B";#N/A,#N/A,FALSE,"M8C";#N/A,#N/A,FALSE,"S8C";#N/A,#N/A,FALSE,"MUTB";#N/A,#N/A,FALSE,"SUTB";#N/A,#N/A,FALSE,"M1A";#N/A,#N/A,FALSE,"S1A";#N/A,#N/A,FALSE,"M1B";#N/A,#N/A,FALSE,"S1B";#N/A,#N/A,FALSE,"MA08";#N/A,#N/A,FALSE,"SA08";#N/A,#N/A,FALSE,"MA04";#N/A,#N/A,FALSE,"SA04";#N/A,#N/A,FALSE,"MPFC";#N/A,#N/A,FALSE,"SPFC";#N/A,#N/A,FALSE,"MCB";#N/A,#N/A,FALSE,"SCB";#N/A,#N/A,FALSE,"MCPC";#N/A,#N/A,FALSE,"SCPC";#N/A,#N/A,FALSE,"MDTC";#N/A,#N/A,FALSE,"SDTC";#N/A,#N/A,FALSE,"MODC";#N/A,#N/A,FALSE,"SODC";#N/A,#N/A,FALSE,"MDB";#N/A,#N/A,FALSE,"SDB";#N/A,#N/A,FALSE,"SDB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isis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ging._and._.trend._analysis11123.." hidden="1">{#N/A,#N/A,FALSE,"Aging Summary";#N/A,#N/A,FALSE,"Ratio Analysis";#N/A,#N/A,FALSE,"Test 120 Day Accts";#N/A,#N/A,FALSE,"Tickmarks"}</definedName>
    <definedName name="wrn.Annual._.Report." hidden="1">{"ARPandL",#N/A,FALSE,"Report Annual";"ARCashflow",#N/A,FALSE,"Report Annual";"ARBalanceSheet",#N/A,FALSE,"Report Annual";"ARRatios",#N/A,FALSE,"Report Annual"}</definedName>
    <definedName name="wrn.BOOK1.XLS." hidden="1">{#N/A,#N/A,FALSE,"Sheet1"}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hidden="1">{"FLUJO DE CAJA",#N/A,FALSE,"Hoja1";"ANEXOS FLUJO",#N/A,FALSE,"Hoja1"}</definedName>
    <definedName name="wrn.GANANCIAS._.Y._.PERDIDAS." hidden="1">{"GAN.Y PERD.RESUMIDO",#N/A,FALSE,"Hoja1";"GAN.Y PERD.DETALLADO",#N/A,FALSE,"Hoja1"}</definedName>
    <definedName name="wrn.Inputs." hidden="1">{"Inputs 1","Base",FALSE,"INPUTS";"Inputs 2","Base",FALSE,"INPUTS";"Inputs 3","Base",FALSE,"INPUTS";"Inputs 4","Base",FALSE,"INPUTS";"Inputs 5","Base",FALSE,"INPUTS"}</definedName>
    <definedName name="wrn.pg98o2a11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hidden="1">{"Rep 1",#N/A,FALSE,"Reports";"Rep 2",#N/A,FALSE,"Reports";"Rep 3",#N/A,FALSE,"Reports";"Rep 4",#N/A,FALSE,"Reports"}</definedName>
    <definedName name="wrn.SALARIOS._.PRESUPUESTO." hidden="1">{"SALARIOS",#N/A,FALSE,"Hoja3";"SUELDOS EMPLEADOS",#N/A,FALSE,"Hoja4";"SUELDOS EJECUTIVOS",#N/A,FALSE,"Hoja5"}</definedName>
    <definedName name="wrn.Потери.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WSP">[114]Inputs!$F$37</definedName>
    <definedName name="WtdAvgPr">'[29]#REF'!$A$30:$IV$30</definedName>
    <definedName name="WtdCap">'[29]#REF'!$E$176:$X$176</definedName>
    <definedName name="ww" hidden="1">{"Rep 1",#N/A,FALSE,"Reports";"Rep 2",#N/A,FALSE,"Reports";"Rep 3",#N/A,FALSE,"Reports";"Rep 4",#N/A,FALSE,"Reports"}</definedName>
    <definedName name="X">#REF!</definedName>
    <definedName name="xcd" hidden="1">[77]!header1-1 &amp; "." &amp; MAX(1,COUNTA(INDEX(#REF!,MATCH([77]!header1-1,#REF!,FALSE)):#REF!))</definedName>
    <definedName name="XDVDSV">'[2]Op Assmp'!#REF!</definedName>
    <definedName name="XFCHGC">[16]SUMMARY!#REF!</definedName>
    <definedName name="xr">#REF!</definedName>
    <definedName name="XREF_COLUMN_1" hidden="1">'[127]VAT 2004'!#REF!</definedName>
    <definedName name="XREF_COLUMN_2" hidden="1">#REF!</definedName>
    <definedName name="XRefActiveRow" hidden="1">#REF!</definedName>
    <definedName name="XRefColumnsCount" hidden="1">2</definedName>
    <definedName name="XRefCopy1" hidden="1">'[127]VAT 2004'!#REF!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[128]XREF!#REF!</definedName>
    <definedName name="XRefCopy13" hidden="1">#REF!</definedName>
    <definedName name="XRefCopy13Row" hidden="1">[128]XREF!#REF!</definedName>
    <definedName name="XRefCopy14" hidden="1">#REF!</definedName>
    <definedName name="XRefCopy14Row" hidden="1">[128]XREF!#REF!</definedName>
    <definedName name="XRefCopy15" hidden="1">#REF!</definedName>
    <definedName name="XRefCopy15Row" hidden="1">[128]XREF!#REF!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[128]XREF!#REF!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[128]XREF!#REF!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[128]XREF!#REF!</definedName>
    <definedName name="XRefCopy2Row" hidden="1">#REF!</definedName>
    <definedName name="XRefCopy3" hidden="1">#REF!</definedName>
    <definedName name="XRefCopy3Row" hidden="1">[129]XREF!#REF!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[128]XREF!#REF!</definedName>
    <definedName name="XRefCopy7" hidden="1">#REF!</definedName>
    <definedName name="XRefCopy7Row" hidden="1">[128]XREF!#REF!</definedName>
    <definedName name="XRefCopy8" hidden="1">#REF!</definedName>
    <definedName name="XRefCopy8Row" hidden="1">[128]XREF!#REF!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[129]XREF!#REF!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[130]XREF!#REF!</definedName>
    <definedName name="XRefPasteRangeCount" hidden="1">1</definedName>
    <definedName name="xx" hidden="1">{#N/A,#N/A,FALSE,"Aging Summary";#N/A,#N/A,FALSE,"Ratio Analysis";#N/A,#N/A,FALSE,"Test 120 Day Accts";#N/A,#N/A,FALSE,"Tickmarks"}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>#REF!</definedName>
    <definedName name="Y2002EkiCoalPriceKZTPerTon">[28]Assumption!#REF!</definedName>
    <definedName name="YAAPRCAP">'[1]Cashflow Forecast Port'!#REF!</definedName>
    <definedName name="YAAPRCO">'[1]Cashflow Forecast Port'!#REF!</definedName>
    <definedName name="YAAPRCOAL">'[1]Cashflow Forecast Port'!#REF!</definedName>
    <definedName name="YAAPRDA">'[1]Cashflow Forecast Port'!$J$43:$J$43</definedName>
    <definedName name="YAAPRDEP">'[1]Cashflow Forecast Port'!$J$59:$J$59</definedName>
    <definedName name="YAAPREOS">'[1]Cashflow Forecast Port'!#REF!</definedName>
    <definedName name="YAAPREQ">'[1]Cashflow Forecast Port'!$J$53:$J$53</definedName>
    <definedName name="YAAPRIAT">'[1]Cashflow Forecast Port'!$J$48:$J$48</definedName>
    <definedName name="YAAPRIBIT">'[1]Cashflow Forecast Port'!$J$47:$J$47</definedName>
    <definedName name="YAAPRINT">'[1]Cashflow Forecast Port'!$J$44:$J$44</definedName>
    <definedName name="YAAPRISN">'[1]Cashflow Forecast Port'!$J$54:$J$54</definedName>
    <definedName name="YAAPRNETCONT">'[1]Cashflow Forecast Port'!$J$67:$J$67</definedName>
    <definedName name="YAAPRSTEAM">'[1]Cashflow Forecast Port'!#REF!</definedName>
    <definedName name="YAAPRTAX">'[1]Cashflow Forecast Port'!$J$65:$J$65</definedName>
    <definedName name="YAAPRTO">'[1]Cashflow Forecast Port'!$J$45:$J$45</definedName>
    <definedName name="YAAPRWHEEL">'[1]Cashflow Forecast Port'!#REF!</definedName>
    <definedName name="YAAUGCAP">'[1]Cashflow Forecast Port'!#REF!</definedName>
    <definedName name="YAAUGCO">'[1]Cashflow Forecast Port'!#REF!</definedName>
    <definedName name="YAAUGCOAL">'[1]Cashflow Forecast Port'!#REF!</definedName>
    <definedName name="YAAUGDA">'[1]Cashflow Forecast Port'!$R$43:$R$43</definedName>
    <definedName name="YAAUGDEP">'[1]Cashflow Forecast Port'!$R$59:$R$59</definedName>
    <definedName name="YAAUGEOS">'[1]Cashflow Forecast Port'!#REF!</definedName>
    <definedName name="YAAUGEQ">'[1]Cashflow Forecast Port'!$R$53:$R$53</definedName>
    <definedName name="YAAUGIAT">'[1]Cashflow Forecast Port'!$R$48:$R$48</definedName>
    <definedName name="YAAUGIBIT">'[1]Cashflow Forecast Port'!$R$47:$R$47</definedName>
    <definedName name="YAAUGINT">'[1]Cashflow Forecast Port'!$R$44:$R$44</definedName>
    <definedName name="YAAUGISN">'[1]Cashflow Forecast Port'!$R$54:$R$54</definedName>
    <definedName name="YAAUGNETCONT">'[1]Cashflow Forecast Port'!$R$67:$R$67</definedName>
    <definedName name="YAAUGSTEAM">'[1]Cashflow Forecast Port'!#REF!</definedName>
    <definedName name="YAAUGTAX">'[1]Cashflow Forecast Port'!$R$65:$R$65</definedName>
    <definedName name="YAAUGTO">'[1]Cashflow Forecast Port'!$R$45:$R$45</definedName>
    <definedName name="YAAUGWHEEL">'[1]Cashflow Forecast Port'!#REF!</definedName>
    <definedName name="YACOTISN">'[1]Cashflow Forecast Port'!$V$54:$V$54</definedName>
    <definedName name="YADECCAP">'[1]Cashflow Forecast Port'!#REF!</definedName>
    <definedName name="YADECCO">'[1]Cashflow Forecast Port'!#REF!</definedName>
    <definedName name="YADECCOAL">'[1]Cashflow Forecast Port'!#REF!</definedName>
    <definedName name="YADECDA">'[1]Cashflow Forecast Port'!$Z$43:$Z$43</definedName>
    <definedName name="YADECDEP">'[1]Cashflow Forecast Port'!$Z$59:$Z$59</definedName>
    <definedName name="YADECEOS">'[1]Cashflow Forecast Port'!#REF!</definedName>
    <definedName name="YADECEQ">'[1]Cashflow Forecast Port'!$Z$53:$Z$53</definedName>
    <definedName name="YADECIAT">'[1]Cashflow Forecast Port'!$Z$48:$Z$48</definedName>
    <definedName name="YADECIBIT">'[1]Cashflow Forecast Port'!$Z$47:$Z$47</definedName>
    <definedName name="YADECINT">'[1]Cashflow Forecast Port'!$Z$44:$Z$44</definedName>
    <definedName name="YADECISN">'[1]Cashflow Forecast Port'!$Z$54:$Z$54</definedName>
    <definedName name="YADECNETCONT">'[1]Cashflow Forecast Port'!$Z$67:$Z$67</definedName>
    <definedName name="YADECSTEAM">'[1]Cashflow Forecast Port'!#REF!</definedName>
    <definedName name="YADECTAX">'[1]Cashflow Forecast Port'!$Z$65:$Z$65</definedName>
    <definedName name="YADECTO">'[1]Cashflow Forecast Port'!$Z$45:$Z$45</definedName>
    <definedName name="YADECWHEEL">'[1]Cashflow Forecast Port'!#REF!</definedName>
    <definedName name="YAFEBCAP">'[1]Cashflow Forecast Port'!#REF!</definedName>
    <definedName name="YAFEBCO">'[1]Cashflow Forecast Port'!#REF!</definedName>
    <definedName name="YAFEBCOAL">'[1]Cashflow Forecast Port'!#REF!</definedName>
    <definedName name="YAFEBDA">'[1]Cashflow Forecast Port'!$F$43:$F$43</definedName>
    <definedName name="YAFEBDEP">'[1]Cashflow Forecast Port'!$F$59:$F$59</definedName>
    <definedName name="YAFEBEOS">'[1]Cashflow Forecast Port'!#REF!</definedName>
    <definedName name="YAFEBEQ">'[1]Cashflow Forecast Port'!$F$53:$F$53</definedName>
    <definedName name="YAFEBIAT">'[1]Cashflow Forecast Port'!$F$48:$F$48</definedName>
    <definedName name="YAFEBIBIT">'[1]Cashflow Forecast Port'!$F$47:$F$47</definedName>
    <definedName name="YAFEBINT">'[1]Cashflow Forecast Port'!$F$44:$F$44</definedName>
    <definedName name="YAFEBISN">'[1]Cashflow Forecast Port'!$F$54:$F$54</definedName>
    <definedName name="YAFEBNETCONT">'[1]Cashflow Forecast Port'!$F$67:$F$67</definedName>
    <definedName name="YAFEBSTEAM">'[1]Cashflow Forecast Port'!#REF!</definedName>
    <definedName name="YAFEBTAX">'[1]Cashflow Forecast Port'!$F$65:$F$65</definedName>
    <definedName name="YAFEBTO">'[1]Cashflow Forecast Port'!$F$45:$F$45</definedName>
    <definedName name="YAFEBWHEEL">'[1]Cashflow Forecast Port'!#REF!</definedName>
    <definedName name="YAGWAPR">'[1]Cashflow Forecast Port'!$J$49:$J$49</definedName>
    <definedName name="YAGWAUG">'[1]Cashflow Forecast Port'!$R$49:$R$49</definedName>
    <definedName name="YAGWFEB">'[1]Cashflow Forecast Port'!$F$49:$F$49</definedName>
    <definedName name="YAGWJAN">'[1]Cashflow Forecast Port'!$D$49:$D$49</definedName>
    <definedName name="YAGWJUL">'[1]Cashflow Forecast Port'!$P$49:$P$49</definedName>
    <definedName name="YAGWJUN">'[1]Cashflow Forecast Port'!$N$49:$N$49</definedName>
    <definedName name="YAGWMAR">'[1]Cashflow Forecast Port'!$H$49:$H$49</definedName>
    <definedName name="YAGWMAY">'[1]Cashflow Forecast Port'!$L$49:$L$49</definedName>
    <definedName name="YAISNAPR">'[1]Cashflow Forecast Port'!$J$51:$J$51</definedName>
    <definedName name="YAISNFEB">'[1]Cashflow Forecast Port'!$F$51:$F$51</definedName>
    <definedName name="YAISNJAN">'[1]Cashflow Forecast Port'!$D$51:$D$51</definedName>
    <definedName name="YAISNJUN">'[1]Cashflow Forecast Port'!$N$51:$N$51</definedName>
    <definedName name="YAISNMAR">'[1]Cashflow Forecast Port'!$H$51:$H$51</definedName>
    <definedName name="YAISNMAY">'[1]Cashflow Forecast Port'!$L$51:$L$51</definedName>
    <definedName name="YAJANCAP">'[1]Cashflow Forecast Port'!#REF!</definedName>
    <definedName name="YAJANCO">'[1]Cashflow Forecast Port'!#REF!</definedName>
    <definedName name="YAJANCOAL">'[1]Cashflow Forecast Port'!#REF!</definedName>
    <definedName name="YAJANDA">'[1]Cashflow Forecast Port'!$D$43:$D$43</definedName>
    <definedName name="YAJANDEP">'[1]Cashflow Forecast Port'!$D$59:$D$59</definedName>
    <definedName name="YAJANEOS">'[1]Cashflow Forecast Port'!#REF!</definedName>
    <definedName name="YAJANEQ">'[1]Cashflow Forecast Port'!$D$53:$D$53</definedName>
    <definedName name="YAJANIAT">'[1]Cashflow Forecast Port'!$D$48:$D$48</definedName>
    <definedName name="YAJANIBIT">'[1]Cashflow Forecast Port'!$D$47:$D$47</definedName>
    <definedName name="YAJANINT">'[1]Cashflow Forecast Port'!$D$44:$D$44</definedName>
    <definedName name="YAJANISN">'[1]Cashflow Forecast Port'!$D$54:$D$54</definedName>
    <definedName name="YAJANNETCONT">'[1]Cashflow Forecast Port'!$D$67:$D$67</definedName>
    <definedName name="YAJANSTEAM">'[1]Cashflow Forecast Port'!#REF!</definedName>
    <definedName name="YAJANTAX">'[1]Cashflow Forecast Port'!$D$65:$D$65</definedName>
    <definedName name="YAJANTO">'[1]Cashflow Forecast Port'!$D$45:$D$45</definedName>
    <definedName name="YAJANWHEEL">'[1]Cashflow Forecast Port'!#REF!</definedName>
    <definedName name="YAJULCAP">'[1]Cashflow Forecast Port'!#REF!</definedName>
    <definedName name="YAJULCO">'[1]Cashflow Forecast Port'!#REF!</definedName>
    <definedName name="YAJULCOAL">'[1]Cashflow Forecast Port'!#REF!</definedName>
    <definedName name="YAJULDA">'[1]Cashflow Forecast Port'!$P$43:$P$43</definedName>
    <definedName name="YAJULDEP">'[1]Cashflow Forecast Port'!$P$59:$P$59</definedName>
    <definedName name="YAJULEOS">'[1]Cashflow Forecast Port'!#REF!</definedName>
    <definedName name="YAJULEQ">'[1]Cashflow Forecast Port'!$P$53:$P$53</definedName>
    <definedName name="YAJULIAT">'[1]Cashflow Forecast Port'!$P$48:$P$48</definedName>
    <definedName name="YAJULIBIT">'[1]Cashflow Forecast Port'!$P$47:$P$47</definedName>
    <definedName name="YAJULINT">'[1]Cashflow Forecast Port'!$P$44:$P$44</definedName>
    <definedName name="YAJULISN">'[1]Cashflow Forecast Port'!$P$54:$P$54</definedName>
    <definedName name="YAJULNETCONT">'[1]Cashflow Forecast Port'!$P$67:$P$67</definedName>
    <definedName name="YAJULSTEAM">'[1]Cashflow Forecast Port'!#REF!</definedName>
    <definedName name="YAJULTAX">'[1]Cashflow Forecast Port'!$P$65:$P$65</definedName>
    <definedName name="YAJULTO">'[1]Cashflow Forecast Port'!$P$45:$P$45</definedName>
    <definedName name="YAJULWHEEL">'[1]Cashflow Forecast Port'!#REF!</definedName>
    <definedName name="YAJULYCOAL">'[1]Cashflow Forecast Port'!#REF!</definedName>
    <definedName name="YAJUNCAP">'[1]Cashflow Forecast Port'!#REF!</definedName>
    <definedName name="YAJUNCO">'[1]Cashflow Forecast Port'!#REF!</definedName>
    <definedName name="YAJUNCOAL">'[1]Cashflow Forecast Port'!#REF!</definedName>
    <definedName name="YAJUNDA">'[1]Cashflow Forecast Port'!$N$43:$N$43</definedName>
    <definedName name="YAJUNDEP">'[1]Cashflow Forecast Port'!$N$59:$N$59</definedName>
    <definedName name="YAJUNEOS">'[1]Cashflow Forecast Port'!#REF!</definedName>
    <definedName name="YAJUNEQ">'[1]Cashflow Forecast Port'!$N$53:$N$53</definedName>
    <definedName name="YAJUNIAT">'[1]Cashflow Forecast Port'!$N$48:$N$48</definedName>
    <definedName name="YAJUNIBIT">'[1]Cashflow Forecast Port'!$N$47:$N$47</definedName>
    <definedName name="YAJUNINT">'[1]Cashflow Forecast Port'!$N$44:$N$44</definedName>
    <definedName name="YAJUNISN">'[1]Cashflow Forecast Port'!$N$54:$N$54</definedName>
    <definedName name="YAJUNNETCONT">'[1]Cashflow Forecast Port'!$N$67:$N$67</definedName>
    <definedName name="YAJUNSTEAM">'[1]Cashflow Forecast Port'!#REF!</definedName>
    <definedName name="YAJUNTAX">'[1]Cashflow Forecast Port'!$N$65:$N$65</definedName>
    <definedName name="YAJUNTO">'[1]Cashflow Forecast Port'!$N$45:$N$45</definedName>
    <definedName name="YAJUNWHEEL">'[1]Cashflow Forecast Port'!#REF!</definedName>
    <definedName name="YAMARCAP">'[1]Cashflow Forecast Port'!#REF!</definedName>
    <definedName name="YAMARCO">'[1]Cashflow Forecast Port'!#REF!</definedName>
    <definedName name="YAMARCOAL">'[1]Cashflow Forecast Port'!#REF!</definedName>
    <definedName name="YAMARDA">'[1]Cashflow Forecast Port'!$H$43:$H$43</definedName>
    <definedName name="YAMARDEP">'[1]Cashflow Forecast Port'!$H$59:$H$59</definedName>
    <definedName name="YAMAREOS">'[1]Cashflow Forecast Port'!#REF!</definedName>
    <definedName name="YAMAREQ">'[1]Cashflow Forecast Port'!$H$53:$H$53</definedName>
    <definedName name="YAMARIAT">'[1]Cashflow Forecast Port'!$H$48:$H$48</definedName>
    <definedName name="YAMARIBIT">'[1]Cashflow Forecast Port'!$H$47:$H$47</definedName>
    <definedName name="YAMARINT">'[1]Cashflow Forecast Port'!$H$44:$H$44</definedName>
    <definedName name="YAMARISN">'[1]Cashflow Forecast Port'!$H$54:$H$54</definedName>
    <definedName name="YAMARNETCONT">'[1]Cashflow Forecast Port'!$H$67:$H$67</definedName>
    <definedName name="YAMARSTEAM">'[1]Cashflow Forecast Port'!#REF!</definedName>
    <definedName name="YAMARTAX">'[1]Cashflow Forecast Port'!$H$65:$H$65</definedName>
    <definedName name="YAMARTO">'[1]Cashflow Forecast Port'!$H$45:$H$45</definedName>
    <definedName name="YAMARWHEEL">'[1]Cashflow Forecast Port'!#REF!</definedName>
    <definedName name="YAMAYCAP">'[1]Cashflow Forecast Port'!#REF!</definedName>
    <definedName name="YAMAYCO">'[1]Cashflow Forecast Port'!#REF!</definedName>
    <definedName name="YAMAYCOAL">'[1]Cashflow Forecast Port'!#REF!</definedName>
    <definedName name="YAMAYDA">'[1]Cashflow Forecast Port'!$L$43:$L$43</definedName>
    <definedName name="YAMAYDEP">'[1]Cashflow Forecast Port'!$L$59:$L$59</definedName>
    <definedName name="YAMAYEOS">'[1]Cashflow Forecast Port'!#REF!</definedName>
    <definedName name="YAMAYEQ">'[1]Cashflow Forecast Port'!$L$53:$L$53</definedName>
    <definedName name="YAMAYIAT">'[1]Cashflow Forecast Port'!$L$48:$L$48</definedName>
    <definedName name="YAMAYIBIT">'[1]Cashflow Forecast Port'!$L$47:$L$47</definedName>
    <definedName name="YAMAYINT">'[1]Cashflow Forecast Port'!$L$44:$L$44</definedName>
    <definedName name="YAMAYISN">'[1]Cashflow Forecast Port'!$L$54:$L$54</definedName>
    <definedName name="YAMAYNETCONT">'[1]Cashflow Forecast Port'!$L$67:$L$67</definedName>
    <definedName name="YAMAYSTEAM">'[1]Cashflow Forecast Port'!#REF!</definedName>
    <definedName name="YAMAYTAX">'[1]Cashflow Forecast Port'!$L$65:$L$65</definedName>
    <definedName name="YAMAYTO">'[1]Cashflow Forecast Port'!$L$45:$L$45</definedName>
    <definedName name="YAMAYWHEEL">'[1]Cashflow Forecast Port'!#REF!</definedName>
    <definedName name="YAMIAPR">'[1]Cashflow Forecast Port'!$J$61:$J$61</definedName>
    <definedName name="YAMIAUG">'[1]Cashflow Forecast Port'!$R$61:$R$61</definedName>
    <definedName name="YAMIDEC">'[1]Cashflow Forecast Port'!$Z$61:$Z$61</definedName>
    <definedName name="YAMIFEB">'[1]Cashflow Forecast Port'!$F$61:$F$61</definedName>
    <definedName name="YAMIJAN">'[1]Cashflow Forecast Port'!$D$61:$D$61</definedName>
    <definedName name="YAMIJUL">'[1]Cashflow Forecast Port'!$P$61:$P$61</definedName>
    <definedName name="YAMIJUN">'[1]Cashflow Forecast Port'!$N$61:$N$61</definedName>
    <definedName name="YAMIMAR">'[1]Cashflow Forecast Port'!$H$61:$H$61</definedName>
    <definedName name="YAMIMAY">'[1]Cashflow Forecast Port'!$L$61:$L$61</definedName>
    <definedName name="YAMINOV">'[1]Cashflow Forecast Port'!$X$61:$X$61</definedName>
    <definedName name="YAMIOCT">'[1]Cashflow Forecast Port'!$V$61:$V$61</definedName>
    <definedName name="YAMISEP">'[1]Cashflow Forecast Port'!$T$61:$T$61</definedName>
    <definedName name="YANOVCAP">'[1]Cashflow Forecast Port'!#REF!</definedName>
    <definedName name="YANOVCO">'[1]Cashflow Forecast Port'!#REF!</definedName>
    <definedName name="YANOVCOAL">'[1]Cashflow Forecast Port'!#REF!</definedName>
    <definedName name="YANOVDA">'[1]Cashflow Forecast Port'!$X$43:$X$43</definedName>
    <definedName name="YANOVDEP">'[1]Cashflow Forecast Port'!$X$59:$X$59</definedName>
    <definedName name="YANOVEOS">'[1]Cashflow Forecast Port'!#REF!</definedName>
    <definedName name="YANOVEQ">'[1]Cashflow Forecast Port'!$X$53:$X$53</definedName>
    <definedName name="YANOVIAT">'[1]Cashflow Forecast Port'!$X$48:$X$48</definedName>
    <definedName name="YANOVIBIT">'[1]Cashflow Forecast Port'!$X$47:$X$47</definedName>
    <definedName name="YANOVINT">'[1]Cashflow Forecast Port'!$X$44:$X$44</definedName>
    <definedName name="YANOVISN">'[1]Cashflow Forecast Port'!$X$54:$X$54</definedName>
    <definedName name="YANOVNETCONT">'[1]Cashflow Forecast Port'!$X$67:$X$67</definedName>
    <definedName name="YANOVSTEAM">'[1]Cashflow Forecast Port'!#REF!</definedName>
    <definedName name="YANOVTAX">'[1]Cashflow Forecast Port'!$X$65:$X$65</definedName>
    <definedName name="YANOVTO">'[1]Cashflow Forecast Port'!$X$45:$X$45</definedName>
    <definedName name="YANOVWHEEL">'[1]Cashflow Forecast Port'!#REF!</definedName>
    <definedName name="YAOCTCAP">'[1]Cashflow Forecast Port'!#REF!</definedName>
    <definedName name="YAOCTCO">'[1]Cashflow Forecast Port'!#REF!</definedName>
    <definedName name="YAOCTCOAL">'[1]Cashflow Forecast Port'!#REF!</definedName>
    <definedName name="YAOCTDA">'[1]Cashflow Forecast Port'!$V$43:$V$43</definedName>
    <definedName name="YAOCTDEP">'[1]Cashflow Forecast Port'!$V$59:$V$59</definedName>
    <definedName name="YAOCTEOS">'[1]Cashflow Forecast Port'!#REF!</definedName>
    <definedName name="YAOCTEQ">'[1]Cashflow Forecast Port'!$V$53:$V$53</definedName>
    <definedName name="YAOCTIAT">'[1]Cashflow Forecast Port'!$V$48:$V$48</definedName>
    <definedName name="YAOCTIBIT">'[1]Cashflow Forecast Port'!$V$47:$V$47</definedName>
    <definedName name="YAOCTINT">'[1]Cashflow Forecast Port'!$V$44:$V$44</definedName>
    <definedName name="YAOCTISN">'[1]Cashflow Forecast Port'!$U$54:$U$54</definedName>
    <definedName name="YAOCTNETCONT">'[1]Cashflow Forecast Port'!$V$67:$V$67</definedName>
    <definedName name="YAOCTSTEAM">'[1]Cashflow Forecast Port'!#REF!</definedName>
    <definedName name="YAOCTTAX">'[1]Cashflow Forecast Port'!$V$65:$V$65</definedName>
    <definedName name="YAOCTTO">'[1]Cashflow Forecast Port'!$V$45:$V$45</definedName>
    <definedName name="YAOCTWHEEL">'[1]Cashflow Forecast Port'!#REF!</definedName>
    <definedName name="YASEPCAP">'[1]Cashflow Forecast Port'!#REF!</definedName>
    <definedName name="YASEPCO">'[1]Cashflow Forecast Port'!#REF!</definedName>
    <definedName name="YASEPCOAL">'[1]Cashflow Forecast Port'!#REF!</definedName>
    <definedName name="YASEPDA">'[1]Cashflow Forecast Port'!$T$43:$T$43</definedName>
    <definedName name="YASEPDEP">'[1]Cashflow Forecast Port'!$T$59:$T$59</definedName>
    <definedName name="YASEPEOS">'[1]Cashflow Forecast Port'!#REF!</definedName>
    <definedName name="YASEPEQ">'[1]Cashflow Forecast Port'!$T$53:$T$53</definedName>
    <definedName name="YASEPIAT">'[1]Cashflow Forecast Port'!$T$48:$T$48</definedName>
    <definedName name="YASEPIBIT">'[1]Cashflow Forecast Port'!$T$47:$T$47</definedName>
    <definedName name="YASEPINT">'[1]Cashflow Forecast Port'!$T$44:$T$44</definedName>
    <definedName name="YASEPISN">'[1]Cashflow Forecast Port'!$T$54:$T$54</definedName>
    <definedName name="YASEPNETCONT">'[1]Cashflow Forecast Port'!$T$67:$T$67</definedName>
    <definedName name="YASEPSTEAM">'[1]Cashflow Forecast Port'!#REF!</definedName>
    <definedName name="YASEPTAX">'[1]Cashflow Forecast Port'!$T$65:$T$65</definedName>
    <definedName name="YASEPTO">'[1]Cashflow Forecast Port'!$T$45:$T$45</definedName>
    <definedName name="YASEPWHEEL">'[1]Cashflow Forecast Port'!#REF!</definedName>
    <definedName name="YBAPRBANKINT">'[1]Cashflow Forecast Port'!#REF!</definedName>
    <definedName name="YBAPRCAP">'[1]Cashflow Forecast Port'!$J$8:$J$8</definedName>
    <definedName name="YBAPRCO">'[1]Cashflow Forecast Port'!$J$21:$J$21</definedName>
    <definedName name="YBAPRCOAL">'[1]Cashflow Forecast Port'!$J$15:$J$15</definedName>
    <definedName name="YBAPRDA">'[1]Cashflow Forecast Port'!$J$26:$J$26</definedName>
    <definedName name="YBAPRDEP">'[1]Cashflow Forecast Port'!#REF!</definedName>
    <definedName name="YBAPREOS">'[1]Cashflow Forecast Port'!#REF!</definedName>
    <definedName name="YBAPREQ">'[1]Cashflow Forecast Port'!#REF!</definedName>
    <definedName name="YBAPRIAT">'[1]Cashflow Forecast Port'!#REF!</definedName>
    <definedName name="YBAPRIBIT">'[1]Cashflow Forecast Port'!$J$33:$J$33</definedName>
    <definedName name="YBAPRINT">'[1]Cashflow Forecast Port'!$J$31:$J$31</definedName>
    <definedName name="YBAPRNETCONT">'[1]Cashflow Forecast Port'!#REF!</definedName>
    <definedName name="YBAPRSTEAM">'[1]Cashflow Forecast Port'!#REF!</definedName>
    <definedName name="YBAPRTAX">'[1]Cashflow Forecast Port'!#REF!</definedName>
    <definedName name="YBAPRTO">'[1]Cashflow Forecast Port'!$J$20:$J$20</definedName>
    <definedName name="YBAPRWHEEL">'[1]Cashflow Forecast Port'!$J$18:$J$18</definedName>
    <definedName name="YBAUGBANKINT">'[1]Cashflow Forecast Port'!#REF!</definedName>
    <definedName name="YBAUGCAP">'[1]Cashflow Forecast Port'!$R$8:$R$8</definedName>
    <definedName name="YBAUGCO">'[1]Cashflow Forecast Port'!$R$21:$R$21</definedName>
    <definedName name="YBAUGCOAL">'[1]Cashflow Forecast Port'!$R$15:$R$15</definedName>
    <definedName name="YBAUGDA">'[1]Cashflow Forecast Port'!$R$26:$R$26</definedName>
    <definedName name="YBAUGDEP">'[1]Cashflow Forecast Port'!#REF!</definedName>
    <definedName name="YBAUGEOS">'[1]Cashflow Forecast Port'!#REF!</definedName>
    <definedName name="YBAUGEQ">'[1]Cashflow Forecast Port'!#REF!</definedName>
    <definedName name="YBAUGIAT">'[1]Cashflow Forecast Port'!#REF!</definedName>
    <definedName name="YBAUGIBIT">'[1]Cashflow Forecast Port'!$R$33:$R$33</definedName>
    <definedName name="YBAUGINT">'[1]Cashflow Forecast Port'!$R$31:$R$31</definedName>
    <definedName name="YBAUGNETCONT">'[1]Cashflow Forecast Port'!#REF!</definedName>
    <definedName name="YBAUGSTEAM">'[1]Cashflow Forecast Port'!#REF!</definedName>
    <definedName name="YBAUGTAX">'[1]Cashflow Forecast Port'!#REF!</definedName>
    <definedName name="YBAUGWHEEL">'[1]Cashflow Forecast Port'!$R$18:$R$18</definedName>
    <definedName name="YBDECBANKINT">'[1]Cashflow Forecast Port'!#REF!</definedName>
    <definedName name="YBDECCAP">'[1]Cashflow Forecast Port'!$Z$8:$Z$8</definedName>
    <definedName name="YBDECCO">'[1]Cashflow Forecast Port'!$Z$21:$Z$21</definedName>
    <definedName name="YBDECCOAL">'[1]Cashflow Forecast Port'!$Z$15:$Z$15</definedName>
    <definedName name="YBDECDA">'[1]Cashflow Forecast Port'!$Z$26:$Z$26</definedName>
    <definedName name="YBDECDEP">'[1]Cashflow Forecast Port'!#REF!</definedName>
    <definedName name="YBDECEOS">'[1]Cashflow Forecast Port'!#REF!</definedName>
    <definedName name="YBDECEQ">'[1]Cashflow Forecast Port'!#REF!</definedName>
    <definedName name="YBDECGW">'[1]Cashflow Forecast Port'!#REF!</definedName>
    <definedName name="YBDECIAT">'[1]Cashflow Forecast Port'!#REF!</definedName>
    <definedName name="YBDECIBIT">'[1]Cashflow Forecast Port'!$Z$33:$Z$33</definedName>
    <definedName name="YBDECINT">'[1]Cashflow Forecast Port'!$Z$31:$Z$31</definedName>
    <definedName name="YBDECISN">'[1]Cashflow Forecast Port'!#REF!</definedName>
    <definedName name="YBDECNETCONT">'[1]Cashflow Forecast Port'!#REF!</definedName>
    <definedName name="YBDECSTEAM">'[1]Cashflow Forecast Port'!#REF!</definedName>
    <definedName name="YBDECTAX">'[1]Cashflow Forecast Port'!#REF!</definedName>
    <definedName name="YBDECWHEEL">'[1]Cashflow Forecast Port'!$Z$18:$Z$18</definedName>
    <definedName name="YBFEBBANKINT">'[1]Cashflow Forecast Port'!#REF!</definedName>
    <definedName name="YBFEBCAP">'[1]Cashflow Forecast Port'!$F$8:$F$8</definedName>
    <definedName name="YBFEBCO">'[1]Cashflow Forecast Port'!$F$21:$F$21</definedName>
    <definedName name="YBFEBCOAL">'[1]Cashflow Forecast Port'!$F$15:$F$15</definedName>
    <definedName name="YBFEBDA">'[1]Cashflow Forecast Port'!$F$26:$F$26</definedName>
    <definedName name="YBFEBDEP">'[1]Cashflow Forecast Port'!#REF!</definedName>
    <definedName name="YBFEBEOS">'[1]Cashflow Forecast Port'!#REF!</definedName>
    <definedName name="YBFEBEQ">'[1]Cashflow Forecast Port'!#REF!</definedName>
    <definedName name="YBFEBIAT">'[1]Cashflow Forecast Port'!#REF!</definedName>
    <definedName name="YBFEBIBIT">'[1]Cashflow Forecast Port'!$F$33:$F$33</definedName>
    <definedName name="YBFEBINT">'[1]Cashflow Forecast Port'!$F$31:$F$31</definedName>
    <definedName name="YBFEBNETCONT">'[1]Cashflow Forecast Port'!#REF!</definedName>
    <definedName name="YBFEBSTEAM">'[1]Cashflow Forecast Port'!#REF!</definedName>
    <definedName name="YBFEBTAX">'[1]Cashflow Forecast Port'!#REF!</definedName>
    <definedName name="YBFEBTO">'[1]Cashflow Forecast Port'!$F$20:$F$20</definedName>
    <definedName name="YBFEBWHEEL">'[1]Cashflow Forecast Port'!$F$18:$F$18</definedName>
    <definedName name="YBISNAPR">'[1]Cashflow Forecast Port'!#REF!</definedName>
    <definedName name="YBISNAUG">'[1]Cashflow Forecast Port'!#REF!</definedName>
    <definedName name="YBISNDEC">'[1]Cashflow Forecast Port'!#REF!</definedName>
    <definedName name="YBISNFEB">'[1]Cashflow Forecast Port'!#REF!</definedName>
    <definedName name="YBISNJAN">'[1]Cashflow Forecast Port'!#REF!</definedName>
    <definedName name="YBISNJUL">'[1]Cashflow Forecast Port'!#REF!</definedName>
    <definedName name="YBISNJUN">'[1]Cashflow Forecast Port'!#REF!</definedName>
    <definedName name="YBISNMAR">'[1]Cashflow Forecast Port'!#REF!</definedName>
    <definedName name="YBISNMAY">'[1]Cashflow Forecast Port'!#REF!</definedName>
    <definedName name="YBISNNOV">'[1]Cashflow Forecast Port'!#REF!</definedName>
    <definedName name="YBISNOCT">'[1]Cashflow Forecast Port'!#REF!</definedName>
    <definedName name="YBISNSEP">'[1]Cashflow Forecast Port'!#REF!</definedName>
    <definedName name="YBJANBANKINT">'[1]Cashflow Forecast Port'!#REF!</definedName>
    <definedName name="YBJANCAP">'[1]Cashflow Forecast Port'!$D$8:$D$8</definedName>
    <definedName name="YBJANCO">'[1]Cashflow Forecast Port'!$D$21:$D$21</definedName>
    <definedName name="YBJANCOAL">'[1]Cashflow Forecast Port'!$D$15:$D$15</definedName>
    <definedName name="YBJANDA">'[1]Cashflow Forecast Port'!$D$26:$D$26</definedName>
    <definedName name="YBJANDEP">'[1]Cashflow Forecast Port'!#REF!</definedName>
    <definedName name="YBJANEOS">'[1]Cashflow Forecast Port'!#REF!</definedName>
    <definedName name="YBJANEQ">'[1]Cashflow Forecast Port'!#REF!</definedName>
    <definedName name="YBJANIAT">'[1]Cashflow Forecast Port'!#REF!</definedName>
    <definedName name="YBJANIBIT">'[1]Cashflow Forecast Port'!$D$33:$D$33</definedName>
    <definedName name="YBJANINT">'[1]Cashflow Forecast Port'!$D$31:$D$31</definedName>
    <definedName name="YBJANNETCONT">'[1]Cashflow Forecast Port'!#REF!</definedName>
    <definedName name="YBJANSTEAM">'[1]Cashflow Forecast Port'!#REF!</definedName>
    <definedName name="YBJANTAX">'[1]Cashflow Forecast Port'!#REF!</definedName>
    <definedName name="YBJANTO">'[1]Cashflow Forecast Port'!$D$20:$D$20</definedName>
    <definedName name="YBJANWHEEL">'[1]Cashflow Forecast Port'!$D$18:$D$18</definedName>
    <definedName name="YBJULBANKINT">'[1]Cashflow Forecast Port'!#REF!</definedName>
    <definedName name="YBJULCAP">'[1]Cashflow Forecast Port'!$P$8:$P$8</definedName>
    <definedName name="YBJULCO">'[1]Cashflow Forecast Port'!$P$21:$P$21</definedName>
    <definedName name="YBJULCOAL">'[1]Cashflow Forecast Port'!$P$15:$P$15</definedName>
    <definedName name="YBJULDA">'[1]Cashflow Forecast Port'!$P$26:$P$26</definedName>
    <definedName name="YBJULDEP">'[1]Cashflow Forecast Port'!#REF!</definedName>
    <definedName name="YBJULEOS">'[1]Cashflow Forecast Port'!#REF!</definedName>
    <definedName name="YBJULEQ">'[1]Cashflow Forecast Port'!#REF!</definedName>
    <definedName name="YBJULIAT">'[1]Cashflow Forecast Port'!#REF!</definedName>
    <definedName name="YBJULIBIT">'[1]Cashflow Forecast Port'!$P$33:$P$33</definedName>
    <definedName name="YBJULINT">'[1]Cashflow Forecast Port'!$P$31:$P$31</definedName>
    <definedName name="YBJULNETCONT">'[1]Cashflow Forecast Port'!#REF!</definedName>
    <definedName name="YBJULSTEAM">'[1]Cashflow Forecast Port'!#REF!</definedName>
    <definedName name="YBJULTAX">'[1]Cashflow Forecast Port'!#REF!</definedName>
    <definedName name="YBJULTO">'[1]Cashflow Forecast Port'!$P$20:$P$20</definedName>
    <definedName name="YBJULWHEEL">'[1]Cashflow Forecast Port'!$P$18:$P$18</definedName>
    <definedName name="YBJUNBANKINT">'[1]Cashflow Forecast Port'!#REF!</definedName>
    <definedName name="YBJUNCAP">'[1]Cashflow Forecast Port'!$N$8:$N$8</definedName>
    <definedName name="YBJUNCO">'[1]Cashflow Forecast Port'!$N$21:$N$21</definedName>
    <definedName name="YBJUNCOAL">'[1]Cashflow Forecast Port'!$N$15:$N$15</definedName>
    <definedName name="YBJUNDA">'[1]Cashflow Forecast Port'!$N$26:$N$26</definedName>
    <definedName name="YBJUNDEP">'[1]Cashflow Forecast Port'!#REF!</definedName>
    <definedName name="YBJUNEOS">'[1]Cashflow Forecast Port'!#REF!</definedName>
    <definedName name="YBJUNEQ">'[1]Cashflow Forecast Port'!#REF!</definedName>
    <definedName name="YBJUNIAT">'[1]Cashflow Forecast Port'!#REF!</definedName>
    <definedName name="YBJUNIBIT">'[1]Cashflow Forecast Port'!$N$33:$N$33</definedName>
    <definedName name="YBJUNINT">'[1]Cashflow Forecast Port'!$N$31:$N$31</definedName>
    <definedName name="YBJUNNETCONT">'[1]Cashflow Forecast Port'!#REF!</definedName>
    <definedName name="YBJUNSTEAM">'[1]Cashflow Forecast Port'!#REF!</definedName>
    <definedName name="YBJUNTAX">'[1]Cashflow Forecast Port'!#REF!</definedName>
    <definedName name="YBJUNTO">'[1]Cashflow Forecast Port'!$N$20:$N$20</definedName>
    <definedName name="YBJUNWHEEL">'[1]Cashflow Forecast Port'!$N$18:$N$18</definedName>
    <definedName name="YBMARBANKINT">'[1]Cashflow Forecast Port'!#REF!</definedName>
    <definedName name="YBMARCAP">'[1]Cashflow Forecast Port'!$H$8:$H$8</definedName>
    <definedName name="YBMARCO">'[1]Cashflow Forecast Port'!$H$21:$H$21</definedName>
    <definedName name="YBMARCOAL">'[1]Cashflow Forecast Port'!$H$15:$H$15</definedName>
    <definedName name="YBMARDA">'[1]Cashflow Forecast Port'!$H$26:$H$26</definedName>
    <definedName name="YBMARDEP">'[1]Cashflow Forecast Port'!#REF!</definedName>
    <definedName name="YBMAREOS">'[1]Cashflow Forecast Port'!#REF!</definedName>
    <definedName name="YBMAREQ">'[1]Cashflow Forecast Port'!#REF!</definedName>
    <definedName name="YBMARIAT">'[1]Cashflow Forecast Port'!#REF!</definedName>
    <definedName name="YBMARIBIT">'[1]Cashflow Forecast Port'!$H$33:$H$33</definedName>
    <definedName name="YBMARINT">'[1]Cashflow Forecast Port'!$H$31:$H$31</definedName>
    <definedName name="YBMARNETCONT">'[1]Cashflow Forecast Port'!#REF!</definedName>
    <definedName name="YBMARSTEAM">'[1]Cashflow Forecast Port'!#REF!</definedName>
    <definedName name="YBMARTAX">'[1]Cashflow Forecast Port'!#REF!</definedName>
    <definedName name="YBMARTO">'[1]Cashflow Forecast Port'!$H$20:$H$20</definedName>
    <definedName name="YBMARWHEEL">'[1]Cashflow Forecast Port'!$H$18:$H$18</definedName>
    <definedName name="YBMAYBANKINT">'[1]Cashflow Forecast Port'!#REF!</definedName>
    <definedName name="YBMAYCAP">'[1]Cashflow Forecast Port'!$L$8:$L$8</definedName>
    <definedName name="YBMAYCO">'[1]Cashflow Forecast Port'!$L$21:$L$21</definedName>
    <definedName name="YBMAYCOAL">'[1]Cashflow Forecast Port'!$L$15:$L$15</definedName>
    <definedName name="YBMAYDA">'[1]Cashflow Forecast Port'!$L$26:$L$26</definedName>
    <definedName name="YBMAYDEP">'[1]Cashflow Forecast Port'!#REF!</definedName>
    <definedName name="YBMAYEOS">'[1]Cashflow Forecast Port'!#REF!</definedName>
    <definedName name="YBMAYEQ">'[1]Cashflow Forecast Port'!#REF!</definedName>
    <definedName name="YBMAYIAT">'[1]Cashflow Forecast Port'!#REF!</definedName>
    <definedName name="YBMAYIBIT">'[1]Cashflow Forecast Port'!$L$33:$L$33</definedName>
    <definedName name="YBMAYINT">'[1]Cashflow Forecast Port'!$L$31:$L$31</definedName>
    <definedName name="YBMAYNETCONT">'[1]Cashflow Forecast Port'!#REF!</definedName>
    <definedName name="YBMAYSTEAM">'[1]Cashflow Forecast Port'!#REF!</definedName>
    <definedName name="YBMAYTAX">'[1]Cashflow Forecast Port'!#REF!</definedName>
    <definedName name="YBMAYTO">'[1]Cashflow Forecast Port'!$L$20:$L$20</definedName>
    <definedName name="YBMAYWHEEL">'[1]Cashflow Forecast Port'!$L$18:$L$18</definedName>
    <definedName name="YBMIAPR">'[1]Cashflow Forecast Port'!#REF!</definedName>
    <definedName name="YBMIAUG">'[1]Cashflow Forecast Port'!#REF!</definedName>
    <definedName name="YBMIDEC">'[1]Cashflow Forecast Port'!#REF!</definedName>
    <definedName name="YBMIFEB">'[1]Cashflow Forecast Port'!#REF!</definedName>
    <definedName name="YBMIJAN">'[1]Cashflow Forecast Port'!#REF!</definedName>
    <definedName name="YBMIJUL">'[1]Cashflow Forecast Port'!#REF!</definedName>
    <definedName name="YBMIJUN">'[1]Cashflow Forecast Port'!#REF!</definedName>
    <definedName name="YBMIMAR">'[1]Cashflow Forecast Port'!#REF!</definedName>
    <definedName name="YBMINOV">'[1]Cashflow Forecast Port'!#REF!</definedName>
    <definedName name="YBMIOCT">'[1]Cashflow Forecast Port'!#REF!</definedName>
    <definedName name="YBMISEP">'[1]Cashflow Forecast Port'!#REF!</definedName>
    <definedName name="YBNOVCAP">'[1]Cashflow Forecast Port'!$X$8:$X$8</definedName>
    <definedName name="YBNOVCO">'[1]Cashflow Forecast Port'!$X$21:$X$21</definedName>
    <definedName name="YBNOVCOAL">'[1]Cashflow Forecast Port'!$X$15:$X$15</definedName>
    <definedName name="YBNOVDA">'[1]Cashflow Forecast Port'!$X$26:$X$26</definedName>
    <definedName name="YBNOVDEP">'[1]Cashflow Forecast Port'!#REF!</definedName>
    <definedName name="YBNOVEOS">'[1]Cashflow Forecast Port'!#REF!</definedName>
    <definedName name="YBNOVEQ">'[1]Cashflow Forecast Port'!#REF!</definedName>
    <definedName name="YBNOVIAT">'[1]Cashflow Forecast Port'!#REF!</definedName>
    <definedName name="YBNOVIBIT">'[1]Cashflow Forecast Port'!$X$33:$X$33</definedName>
    <definedName name="YBNOVINT">'[1]Cashflow Forecast Port'!$X$31:$X$31</definedName>
    <definedName name="YBNOVNETCONT">'[1]Cashflow Forecast Port'!#REF!</definedName>
    <definedName name="YBNOVSTEAM">'[1]Cashflow Forecast Port'!#REF!</definedName>
    <definedName name="YBNOVTAX">'[1]Cashflow Forecast Port'!#REF!</definedName>
    <definedName name="YBNOVWHEEL">'[1]Cashflow Forecast Port'!$X$18:$X$18</definedName>
    <definedName name="YBOCTBANKINT">'[1]Cashflow Forecast Port'!#REF!</definedName>
    <definedName name="YBOCTCAP">'[1]Cashflow Forecast Port'!$V$8:$V$8</definedName>
    <definedName name="YBOCTCO">'[1]Cashflow Forecast Port'!$V$21:$V$21</definedName>
    <definedName name="YBOCTCOAL">'[1]Cashflow Forecast Port'!$V$15:$V$15</definedName>
    <definedName name="YBOCTDA">'[1]Cashflow Forecast Port'!$V$26:$V$26</definedName>
    <definedName name="YBOCTDEP">'[1]Cashflow Forecast Port'!#REF!</definedName>
    <definedName name="YBOCTEOS">'[1]Cashflow Forecast Port'!#REF!</definedName>
    <definedName name="YBOCTEQ">'[1]Cashflow Forecast Port'!#REF!</definedName>
    <definedName name="YBOCTIAT">'[1]Cashflow Forecast Port'!#REF!</definedName>
    <definedName name="YBOCTIBIT">'[1]Cashflow Forecast Port'!$V$33:$V$33</definedName>
    <definedName name="YBOCTINT">'[1]Cashflow Forecast Port'!$V$31:$V$31</definedName>
    <definedName name="YBOCTNETCONT">'[1]Cashflow Forecast Port'!#REF!</definedName>
    <definedName name="YBOCTSTEAM">'[1]Cashflow Forecast Port'!#REF!</definedName>
    <definedName name="YBOCTTAX">'[1]Cashflow Forecast Port'!#REF!</definedName>
    <definedName name="YBOCTWHEEL">'[1]Cashflow Forecast Port'!$V$18:$V$18</definedName>
    <definedName name="YBOJANCO">'[1]Cashflow Forecast Port'!$D$21:$D$21</definedName>
    <definedName name="YBSEPBANKINT">'[1]Cashflow Forecast Port'!#REF!</definedName>
    <definedName name="YBSEPCAP">'[1]Cashflow Forecast Port'!$T$8:$T$8</definedName>
    <definedName name="YBSEPCO">'[1]Cashflow Forecast Port'!$T$21:$T$21</definedName>
    <definedName name="YBSEPCOAL">'[1]Cashflow Forecast Port'!$T$15:$T$15</definedName>
    <definedName name="YBSEPDA">'[1]Cashflow Forecast Port'!$T$26:$T$26</definedName>
    <definedName name="YBSEPDEP">'[1]Cashflow Forecast Port'!#REF!</definedName>
    <definedName name="YBSEPEOS">'[1]Cashflow Forecast Port'!#REF!</definedName>
    <definedName name="YBSEPEQ">'[1]Cashflow Forecast Port'!#REF!</definedName>
    <definedName name="YBSEPIAT">'[1]Cashflow Forecast Port'!#REF!</definedName>
    <definedName name="YBSEPIBIT">'[1]Cashflow Forecast Port'!$T$33:$T$33</definedName>
    <definedName name="YBSEPINT">'[1]Cashflow Forecast Port'!$T$31:$T$31</definedName>
    <definedName name="YBSEPNETCONT">'[1]Cashflow Forecast Port'!#REF!</definedName>
    <definedName name="YBSEPSTEAM">'[1]Cashflow Forecast Port'!#REF!</definedName>
    <definedName name="YBSEPTAX">'[1]Cashflow Forecast Port'!#REF!</definedName>
    <definedName name="YBSEPWHEEL">'[1]Cashflow Forecast Port'!$T$18:$T$18</definedName>
    <definedName name="year">#REF!</definedName>
    <definedName name="Year_Factor">'[29]#REF'!$H$3:$AO$3</definedName>
    <definedName name="Year1Frac">'[29]#REF'!$G$5</definedName>
    <definedName name="year2005">#REF!</definedName>
    <definedName name="YearAverFxRateKztUSDIn">[27]Assumption!$Q$286</definedName>
    <definedName name="YearEnd">[55]Assumptions!$I$22:$AC$22</definedName>
    <definedName name="yearfrac">#REF!</definedName>
    <definedName name="yearsondistil">[2]Inputs!#REF!</definedName>
    <definedName name="YearStart">[55]Assumptions!$I$21:$AC$21</definedName>
    <definedName name="YMISNAPR">'[1]Cashflow Forecast Port'!#REF!</definedName>
    <definedName name="yr1avail">[2]Inputs!#REF!</definedName>
    <definedName name="Yr1Frac">'[29]#REF'!$G$13</definedName>
    <definedName name="yr1tariff">#REF!</definedName>
    <definedName name="YRCONSOL">'[6]99 cons YTD'!#REF!</definedName>
    <definedName name="YRJ">'[31]SG&amp;A'!#REF!</definedName>
    <definedName name="ytd">#REF!</definedName>
    <definedName name="YTD_Capex">'[43]Thresholds for variances'!$E$20</definedName>
    <definedName name="YTD_Cash">'[43]Thresholds for variances'!$E$19</definedName>
    <definedName name="YTD_CFO">'[43]Thresholds for variances'!$E$21</definedName>
    <definedName name="YTD_EE">'[43]Thresholds for variances'!$E$16</definedName>
    <definedName name="YTD_FC">'[43]Thresholds for variances'!$E$9</definedName>
    <definedName name="YTD_FX">'[43]Thresholds for variances'!$E$17</definedName>
    <definedName name="YTD_IE">'[43]Thresholds for variances'!$E$15</definedName>
    <definedName name="YTD_II">'[43]Thresholds for variances'!$E$14</definedName>
    <definedName name="YTD_MI">'[43]Thresholds for variances'!$E$18</definedName>
    <definedName name="YTD_OE">'[43]Thresholds for variances'!$E$13</definedName>
    <definedName name="YTD_OGM">'[43]Thresholds for variances'!$E$11</definedName>
    <definedName name="YTD_OI">'[43]Thresholds for variances'!$E$12</definedName>
    <definedName name="YTD_Rev">'[43]Thresholds for variances'!$E$7</definedName>
    <definedName name="YTD_SGA">'[43]Thresholds for variances'!$E$10</definedName>
    <definedName name="YTD_VM">'[43]Thresholds for variances'!$E$8</definedName>
    <definedName name="YTDACTAPRFEE">'[1]Cashflow Forecast Port'!$J$55:$J$55</definedName>
    <definedName name="YTDACTAPRINT">'[1]Cashflow Forecast Port'!$J$57:$J$57</definedName>
    <definedName name="YTDACTAUGFEE">'[1]Cashflow Forecast Port'!$R$55:$R$55</definedName>
    <definedName name="YTDACTAUGINT">'[1]Cashflow Forecast Port'!$R$57:$R$57</definedName>
    <definedName name="YTDACTDECFEE">'[1]Cashflow Forecast Port'!$Z$55:$Z$55</definedName>
    <definedName name="YTDACTDECINT">'[1]Cashflow Forecast Port'!$Z$57:$Z$57</definedName>
    <definedName name="YTDACTFEBFEE">'[1]Cashflow Forecast Port'!$F$55:$F$55</definedName>
    <definedName name="YTDACTFEBINT">'[1]Cashflow Forecast Port'!$F$57:$F$57</definedName>
    <definedName name="YTDACTJANFEE">'[1]Cashflow Forecast Port'!$D$55:$D$55</definedName>
    <definedName name="YTDACTJANINT">'[1]Cashflow Forecast Port'!$D$57:$D$57</definedName>
    <definedName name="YTDACTJULFEE">'[1]Cashflow Forecast Port'!$P$55:$P$55</definedName>
    <definedName name="YTDACTJULINT">'[1]Cashflow Forecast Port'!$P$57:$P$57</definedName>
    <definedName name="YTDACTJUNFEE">'[1]Cashflow Forecast Port'!$N$55:$N$55</definedName>
    <definedName name="YTDACTJUNINT">'[1]Cashflow Forecast Port'!$N$57:$N$57</definedName>
    <definedName name="YTDACTMARFEE">'[1]Cashflow Forecast Port'!$H$55:$H$55</definedName>
    <definedName name="YTDACTMARINT">'[1]Cashflow Forecast Port'!$H$57:$H$57</definedName>
    <definedName name="YTDACTMAYFEE">'[1]Cashflow Forecast Port'!$L$55:$L$55</definedName>
    <definedName name="YTDACTMAYINT">'[1]Cashflow Forecast Port'!$L$57:$L$57</definedName>
    <definedName name="YTDACTNOVFEE">'[1]Cashflow Forecast Port'!$X$55:$X$55</definedName>
    <definedName name="YTDACTNOVINT">'[1]Cashflow Forecast Port'!$X$57:$X$57</definedName>
    <definedName name="YTDACTOCTFEE">'[1]Cashflow Forecast Port'!$V$55:$V$55</definedName>
    <definedName name="YTDACTOCTINT">'[1]Cashflow Forecast Port'!$V$57:$V$57</definedName>
    <definedName name="YTDACTSEPFEE">'[1]Cashflow Forecast Port'!$T$55:$T$55</definedName>
    <definedName name="YTDACTSEPINT">'[1]Cashflow Forecast Port'!$T$57:$T$57</definedName>
    <definedName name="YTDBUDAPRFEE">'[1]Cashflow Forecast Port'!#REF!</definedName>
    <definedName name="YTDBUDAPRINT">'[1]Cashflow Forecast Port'!#REF!</definedName>
    <definedName name="YTDBUDAUGFEE">'[1]Cashflow Forecast Port'!#REF!</definedName>
    <definedName name="YTDBUDAUGINT">'[1]Cashflow Forecast Port'!#REF!</definedName>
    <definedName name="YTDBUDDECFEE">'[1]Cashflow Forecast Port'!#REF!</definedName>
    <definedName name="YTDBUDDECINT">'[1]Cashflow Forecast Port'!#REF!</definedName>
    <definedName name="YTDBUDFEBFEE">'[1]Cashflow Forecast Port'!#REF!</definedName>
    <definedName name="YTDBUDFEBINT">'[1]Cashflow Forecast Port'!#REF!</definedName>
    <definedName name="YTDBUDJANFEE">'[1]Cashflow Forecast Port'!#REF!</definedName>
    <definedName name="YTDBUDJANINT">'[1]Cashflow Forecast Port'!#REF!</definedName>
    <definedName name="YTDBUDJULFEE">'[1]Cashflow Forecast Port'!#REF!</definedName>
    <definedName name="YTDBUDJULINT">'[1]Cashflow Forecast Port'!#REF!</definedName>
    <definedName name="YTDBUDJUNFEE">'[1]Cashflow Forecast Port'!#REF!</definedName>
    <definedName name="YTDBUDJUNINT">'[1]Cashflow Forecast Port'!#REF!</definedName>
    <definedName name="YTDBUDMARFEE">'[1]Cashflow Forecast Port'!#REF!</definedName>
    <definedName name="YTDBUDMARINT">'[1]Cashflow Forecast Port'!#REF!</definedName>
    <definedName name="YTDBUDMAYFEE">'[1]Cashflow Forecast Port'!#REF!</definedName>
    <definedName name="YTDBUDMAYINT">'[1]Cashflow Forecast Port'!#REF!</definedName>
    <definedName name="YTDBUDNOVFEE">'[1]Cashflow Forecast Port'!#REF!</definedName>
    <definedName name="YTDBUDNOVINT">'[1]Cashflow Forecast Port'!#REF!</definedName>
    <definedName name="YTDBUDOCTFEE">'[1]Cashflow Forecast Port'!#REF!</definedName>
    <definedName name="YTDBUDOCTINT">'[1]Cashflow Forecast Port'!#REF!</definedName>
    <definedName name="YTDBUDSEPINT">'[1]Cashflow Forecast Port'!#REF!</definedName>
    <definedName name="z">#REF!</definedName>
    <definedName name="Z_0B113C9C_A1A9_11D3_A311_0008C739212F_.wvu.PrintArea" hidden="1">#REF!</definedName>
    <definedName name="Z_1C03E4A5_0E99_11D5_896C_00008646D7BA_.wvu.Rows" hidden="1">[131]Debt!#REF!</definedName>
    <definedName name="Z_74BB7D31_A24A_11D3_95F1_000000000000_.wvu.PrintArea" hidden="1">#REF!</definedName>
    <definedName name="Z_Ore_Mining_Data">#REF!</definedName>
    <definedName name="ZA0">"Crystal Ball Data : Ver. 4.0"</definedName>
    <definedName name="ZA0A">0+0</definedName>
    <definedName name="ZA0C">0+0</definedName>
    <definedName name="ZA0F">1+100</definedName>
    <definedName name="ZA0T">28675565+0</definedName>
    <definedName name="zae89" hidden="1">{#N/A,#N/A,FALSE,"Aging Summary";#N/A,#N/A,FALSE,"Ratio Analysis";#N/A,#N/A,FALSE,"Test 120 Day Accts";#N/A,#N/A,FALSE,"Tickmarks"}</definedName>
    <definedName name="zaqwe5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aqwer147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cv45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df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dfg5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ert1" hidden="1">{#VALUE!,#N/A,FALSE,0;#N/A,#N/A,FALSE,0;#N/A,#N/A,FALSE,0;#N/A,#N/A,FALSE,0;#N/A,#N/A,FALSE,0;#N/A,#N/A,FALSE,0;#N/A,#N/A,FALSE,0;#N/A,#N/A,FALSE,0;#N/A,#N/A,FALSE,0;#N/A,#N/A,FALSE,0}</definedName>
    <definedName name="zert987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erty" hidden="1">{#VALUE!,#N/A,FALSE,0;#N/A,#N/A,FALSE,0;#N/A,#N/A,FALSE,0;#N/A,#N/A,FALSE,0;#N/A,#N/A,FALSE,0;#N/A,#N/A,FALSE,0;#N/A,#N/A,FALSE,0;#N/A,#N/A,FALSE,0;#N/A,#N/A,FALSE,0;#N/A,#N/A,FALSE,0}</definedName>
    <definedName name="zft7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gr">#REF!</definedName>
    <definedName name="zhgfd963" hidden="1">{#VALUE!,#N/A,FALSE,0;#N/A,#N/A,FALSE,0;#N/A,#N/A,FALSE,0;#N/A,#N/A,FALSE,0;#N/A,#N/A,FALSE,0;#N/A,#N/A,FALSE,0;#N/A,#N/A,FALSE,0;#N/A,#N/A,FALSE,0;#N/A,#N/A,FALSE,0;#N/A,#N/A,FALSE,0}</definedName>
    <definedName name="zhj5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iu853" hidden="1">{#VALUE!,#N/A,FALSE,0;#N/A,#N/A,FALSE,0;#N/A,#N/A,FALSE,0;#N/A,#N/A,FALSE,0;#N/A,#N/A,FALSE,0;#N/A,#N/A,FALSE,0;#N/A,#N/A,FALSE,0;#N/A,#N/A,FALSE,0;#N/A,#N/A,FALSE,0;#N/A,#N/A,FALSE,0}</definedName>
    <definedName name="zkjh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n_Concentrate_Breakdown">#REF!</definedName>
    <definedName name="Zn_concentrate_production">#REF!</definedName>
    <definedName name="zoiu8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poi65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poiuy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q_syst">#REF!</definedName>
    <definedName name="zqwe95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xc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zzzz5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а">#REF!</definedName>
    <definedName name="а1">[7]ЯНВАРЬ!#REF!</definedName>
    <definedName name="а1_4">#REF!</definedName>
    <definedName name="а1_8">#REF!</definedName>
    <definedName name="А10000">[7]ЯНВАРЬ!#REF!</definedName>
    <definedName name="аа">#REF!</definedName>
    <definedName name="ааа">#REF!</definedName>
    <definedName name="ааааааааа">#REF!</definedName>
    <definedName name="ААААААААААААААА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ааврыры" hidden="1">[132]!header1-1 &amp; "." &amp; MAX(1,COUNTA(INDEX(#REF!,MATCH([132]!header1-1,#REF!,FALSE)):#REF!))</definedName>
    <definedName name="авто">#REF!</definedName>
    <definedName name="агш" hidden="1">[14]Calc!$AK$8:$AK$19</definedName>
    <definedName name="ае78" hidden="1">[14]MOne!$C$145:$C$231</definedName>
    <definedName name="аег" hidden="1">[14]GrThree!$B$90:$B$140</definedName>
    <definedName name="ан78" hidden="1">[14]MTwo!$C$145:$C$231</definedName>
    <definedName name="ангш" hidden="1">[14]Calc!$AM$8:$AM$21</definedName>
    <definedName name="аоа">#REF!</definedName>
    <definedName name="апапа">#REF!</definedName>
    <definedName name="апр" hidden="1">[14]Calc!$D$38:$D$83</definedName>
    <definedName name="ар" hidden="1">[14]Calc!$AB$153:$AB$325</definedName>
    <definedName name="араз">[133]KAR10!$N$28</definedName>
    <definedName name="араз1">[133]KAR10!$L$28</definedName>
    <definedName name="араз2">[133]KAR10!$M$28</definedName>
    <definedName name="арвапр" hidden="1">{#N/A,#N/A,FALSE,"Aging Summary";#N/A,#N/A,FALSE,"Ratio Analysis";#N/A,#N/A,FALSE,"Test 120 Day Accts";#N/A,#N/A,FALSE,"Tickmarks"}</definedName>
    <definedName name="аро">#REF!</definedName>
    <definedName name="артм" hidden="1">{#N/A,#N/A,FALSE,"Aging Summary";#N/A,#N/A,FALSE,"Ratio Analysis";#N/A,#N/A,FALSE,"Test 120 Day Accts";#N/A,#N/A,FALSE,"Tickmarks"}</definedName>
    <definedName name="арыкорыи" hidden="1">{#N/A,#N/A,FALSE,"Aging Summary";#N/A,#N/A,FALSE,"Ratio Analysis";#N/A,#N/A,FALSE,"Test 120 Day Accts";#N/A,#N/A,FALSE,"Tickmarks"}</definedName>
    <definedName name="атер">[133]KAR10!$N$29</definedName>
    <definedName name="атер1">[133]KAR10!$L$29</definedName>
    <definedName name="атер2">[133]KAR10!$M$29</definedName>
    <definedName name="АУП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б">#REF!</definedName>
    <definedName name="_xlnm.Database">#REF!</definedName>
    <definedName name="биржа">[134]База!$A$1:$T$65536</definedName>
    <definedName name="биржа1">[134]База!$B$1:$T$65536</definedName>
    <definedName name="борлы">'[135]ИП на 11.09.2014'!$AJ$20:$AJ$22</definedName>
    <definedName name="борлымур">'[135]ИП на 11.09.2014'!$AK$20:$AK$25</definedName>
    <definedName name="борт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борт2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боф">#REF!</definedName>
    <definedName name="БОФ1">#REF!</definedName>
    <definedName name="БОФ2">#REF!</definedName>
    <definedName name="БОФ3">#REF!</definedName>
    <definedName name="боф4">#REF!</definedName>
    <definedName name="бь" hidden="1">[14]JOne!$B$86:$B$112</definedName>
    <definedName name="бю" hidden="1">[14]Calc!$A$9:$A$41</definedName>
    <definedName name="бюджет">#REF!</definedName>
    <definedName name="в">#REF!</definedName>
    <definedName name="в56" hidden="1">[14]GrThree!$C$90:$C$140</definedName>
    <definedName name="в57" hidden="1">[14]GoEight!$C$115:$C$160</definedName>
    <definedName name="в67" hidden="1">[14]GrFour!$C$115:$C$190</definedName>
    <definedName name="ва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ва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вал">'[136]ПФ 2017'!$EG$8:$EG$11</definedName>
    <definedName name="валюта">'[137]01.02.17'!$EG$8:$EG$11</definedName>
    <definedName name="вапар" hidden="1">{#N/A,#N/A,FALSE,"Aging Summary";#N/A,#N/A,FALSE,"Ratio Analysis";#N/A,#N/A,FALSE,"Test 120 Day Accts";#N/A,#N/A,FALSE,"Tickmarks"}</definedName>
    <definedName name="вапрыек" hidden="1">{#N/A,#N/A,FALSE,"Aging Summary";#N/A,#N/A,FALSE,"Ratio Analysis";#N/A,#N/A,FALSE,"Test 120 Day Accts";#N/A,#N/A,FALSE,"Tickmarks"}</definedName>
    <definedName name="вв">#REF!</definedName>
    <definedName name="Вввв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ве6" hidden="1">[14]Calc!$G$23:$G$58</definedName>
    <definedName name="Вид">'[138]Форма по инвестициям'!$B$1:$B$2</definedName>
    <definedName name="врвт" hidden="1">[132]!header1-1 &amp; "." &amp; MAX(1,COUNTA(INDEX(#REF!,MATCH([132]!header1-1,#REF!,FALSE)):#REF!))</definedName>
    <definedName name="Всего">#REF!</definedName>
    <definedName name="всего_гкр">#REF!</definedName>
    <definedName name="всп.мат" hidden="1">{"Valuation",#N/A,TRUE,"Valuation Summary";"Financial Statements",#N/A,TRUE,"Results";"Results",#N/A,TRUE,"Results";"Ratios",#N/A,TRUE,"Results";"P2 Summary",#N/A,TRUE,"Results"}</definedName>
    <definedName name="всп.мат." hidden="1">{"Valuation - Letter",#N/A,TRUE,"Valuation Summary";"Financial Statements - Letter",#N/A,TRUE,"Results";"Results - Letter",#N/A,TRUE,"Results";"Ratios - Letter",#N/A,TRUE,"Results";"P2 Summary - Letter",#N/A,TRUE,"Results"}</definedName>
    <definedName name="всп.матат." hidden="1">{"Rep 1",#N/A,FALSE,"Reports";"Rep 2",#N/A,FALSE,"Reports";"Rep 3",#N/A,FALSE,"Reports";"Rep 4",#N/A,FALSE,"Reports"}</definedName>
    <definedName name="вспом.материалы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вы" hidden="1">[14]Calc!$A$83:$A$153</definedName>
    <definedName name="г">#REF!</definedName>
    <definedName name="гаухар" hidden="1">{#N/A,#N/A,FALSE,"Aging Summary";#N/A,#N/A,FALSE,"Ratio Analysis";#N/A,#N/A,FALSE,"Test 120 Day Accts";#N/A,#N/A,FALSE,"Tickmarks"}</definedName>
    <definedName name="гн" hidden="1">[14]Calc!$E$38:$E$83</definedName>
    <definedName name="гп">'[139]Сомн.треб общие'!#REF!</definedName>
    <definedName name="ГРР" hidden="1">{#N/A,#N/A,FALSE,"Aging Summary";#N/A,#N/A,FALSE,"Ratio Analysis";#N/A,#N/A,FALSE,"Test 120 Day Accts";#N/A,#N/A,FALSE,"Tickmarks"}</definedName>
    <definedName name="ГШОсводная">#REF!</definedName>
    <definedName name="гшщ" hidden="1">[14]Calc!$AA$153:$AA$315</definedName>
    <definedName name="д">#REF!</definedName>
    <definedName name="дан">'[136]ПФ 2017'!$EK$10:$EK$11</definedName>
    <definedName name="данет">'[137]01.02.17'!$EK$10:$EK$11</definedName>
    <definedName name="дддддддддд">#REF!</definedName>
    <definedName name="длл">'[6]99 cons YTD'!#REF!</definedName>
    <definedName name="Для_Алексея">#REF!</definedName>
    <definedName name="доля_затрат_на_металлургический_передел">#REF!</definedName>
    <definedName name="Доля_косвенных_в_КЗ">#REF!</definedName>
    <definedName name="Доля_непредвиденных_в_КЗ">#REF!</definedName>
    <definedName name="доля_оборуд">#REF!</definedName>
    <definedName name="дэс">#REF!</definedName>
    <definedName name="е">#REF!</definedName>
    <definedName name="Е_авг.">#REF!</definedName>
    <definedName name="Е_декабрь">#REF!</definedName>
    <definedName name="Е_июль">#REF!</definedName>
    <definedName name="Е_июнь">#REF!</definedName>
    <definedName name="Е_май">#REF!</definedName>
    <definedName name="Е_ноябрь">#REF!</definedName>
    <definedName name="Е_октябрь">#REF!</definedName>
    <definedName name="Е_сент.">#REF!</definedName>
    <definedName name="Е_сентябрь">#REF!</definedName>
    <definedName name="Е_февр.">#REF!</definedName>
    <definedName name="Е_январь">#REF!</definedName>
    <definedName name="егн" hidden="1">[14]HTwo!$B$88:$B$130</definedName>
    <definedName name="ЕД._янв">#REF!</definedName>
    <definedName name="ЕД_АВГ">#REF!</definedName>
    <definedName name="ЕД_авг.">#REF!</definedName>
    <definedName name="ЕД_август.">#REF!</definedName>
    <definedName name="ЕД_АПР">#REF!</definedName>
    <definedName name="ЕД_апр.">#REF!</definedName>
    <definedName name="ЕД_ДЕК">#REF!</definedName>
    <definedName name="ЕД_дек.">#REF!</definedName>
    <definedName name="ЕД_декабр">#REF!</definedName>
    <definedName name="ЕД_декабрь">#REF!</definedName>
    <definedName name="ЕД_июль">#REF!</definedName>
    <definedName name="ЕД_ИЮЛЯ">#REF!</definedName>
    <definedName name="ЕД_июля.">#REF!</definedName>
    <definedName name="ЕД_июнь">#REF!</definedName>
    <definedName name="ЕД_ИЮНЯ">#REF!</definedName>
    <definedName name="ЕД_июня.">#REF!</definedName>
    <definedName name="ЕД_май">#REF!</definedName>
    <definedName name="ЕД_март">#REF!</definedName>
    <definedName name="ЕД_март.">#REF!</definedName>
    <definedName name="ЕД_МАРТА">#REF!</definedName>
    <definedName name="ЕД_МАЯ">#REF!</definedName>
    <definedName name="ЕД_мая.">#REF!</definedName>
    <definedName name="ЕД_нояб">#REF!</definedName>
    <definedName name="ЕД_нояб.">#REF!</definedName>
    <definedName name="ЕД_НОЯБР">#REF!</definedName>
    <definedName name="ЕД_ноябрь">#REF!</definedName>
    <definedName name="ЕД_ОКТ">#REF!</definedName>
    <definedName name="ЕД_окт.">#REF!</definedName>
    <definedName name="ЕД_сен">#REF!</definedName>
    <definedName name="ЕД_СЕНТ">#REF!</definedName>
    <definedName name="ЕД_сент.">#REF!</definedName>
    <definedName name="ЕД_фев">#REF!</definedName>
    <definedName name="ЕД_ФЕВР">#REF!</definedName>
    <definedName name="ЕД_февр.">#REF!</definedName>
    <definedName name="ЕД_ЯНВ">#REF!</definedName>
    <definedName name="ЕД_янв.">#REF!</definedName>
    <definedName name="Един_авг">#REF!</definedName>
    <definedName name="Един_апр">#REF!</definedName>
    <definedName name="Един_дек">#REF!</definedName>
    <definedName name="Един_июля">#REF!</definedName>
    <definedName name="Един_июня">#REF!</definedName>
    <definedName name="Един_марта">#REF!</definedName>
    <definedName name="Един_мая">#REF!</definedName>
    <definedName name="Един_нояб">#REF!</definedName>
    <definedName name="Един_окт">#REF!</definedName>
    <definedName name="Един_сент">#REF!</definedName>
    <definedName name="Един_февр">#REF!</definedName>
    <definedName name="Един_янв">#REF!</definedName>
    <definedName name="Единичка_апр.">#REF!</definedName>
    <definedName name="Единичка_март">#REF!</definedName>
    <definedName name="Единичка_февр.">#REF!</definedName>
    <definedName name="Единичка_янв.">#REF!</definedName>
    <definedName name="екто">'[140]Обучение сотрудников'!#REF!</definedName>
    <definedName name="енг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енг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ЕСН">#REF!</definedName>
    <definedName name="есн10">#REF!</definedName>
    <definedName name="есн2">#REF!</definedName>
    <definedName name="есн26">#REF!</definedName>
    <definedName name="ж">#REF!</definedName>
    <definedName name="з">#REF!</definedName>
    <definedName name="_xlnm.Print_Titles" localSheetId="0">'Приложение 2'!$11:$14</definedName>
    <definedName name="_xlnm.Print_Titles">#N/A</definedName>
    <definedName name="Зарплата">#REF!</definedName>
    <definedName name="Затраты_на_аффинаж">#REF!</definedName>
    <definedName name="ззж">[141]Общая_информация!#REF!</definedName>
    <definedName name="зона">#REF!</definedName>
    <definedName name="зона1">[142]Объемы!$F$3</definedName>
    <definedName name="и">#REF!</definedName>
    <definedName name="й">#REF!</definedName>
    <definedName name="и11">[7]ЯНВАРЬ!#REF!</definedName>
    <definedName name="иag_2">[36]Проект2002!#REF!</definedName>
    <definedName name="иag_3">[36]Проект2002!#REF!</definedName>
    <definedName name="иau_2">[36]Проект2002!#REF!</definedName>
    <definedName name="иau_3">[36]Проект2002!#REF!</definedName>
    <definedName name="ии">#REF!</definedName>
    <definedName name="йй">#REF!</definedName>
    <definedName name="ииит" hidden="1">{#N/A,#N/A,FALSE,"Aging Summary";#N/A,#N/A,FALSE,"Ratio Analysis";#N/A,#N/A,FALSE,"Test 120 Day Accts";#N/A,#N/A,FALSE,"Tickmarks"}</definedName>
    <definedName name="им" hidden="1">[14]Calc!$A$8:$A$21</definedName>
    <definedName name="интене">'[143]Обучение сотрудников'!#REF!</definedName>
    <definedName name="ит" hidden="1">[14]Calc!$A$23:$A$58</definedName>
    <definedName name="Итого">#REF!+#REF!+#REF!+#REF!+#REF!+#REF!+#REF!+#REF!+#REF!</definedName>
    <definedName name="іңғғ.." hidden="1">{"FLUJO DE CAJA",#N/A,FALSE,"Hoja1";"ANEXOS FLUJO",#N/A,FALSE,"Hoja1"}</definedName>
    <definedName name="к">#REF!</definedName>
    <definedName name="к76" hidden="1">[14]HTwo!$C$88:$C$130</definedName>
    <definedName name="ка7н" hidden="1">[14]Calc!$AI$10:$AI$28</definedName>
    <definedName name="карлыгаш" hidden="1">[0]!header1-1 &amp; "." &amp; MAX(1,COUNTA(INDEX(#REF!,MATCH([0]!header1-1,#REF!,FALSE)):#REF!))</definedName>
    <definedName name="Катег.эффектив">[144]КУР!$AQ$3:$AQ$12</definedName>
    <definedName name="категория">'[137]01.02.17'!$B$9:$B$11</definedName>
    <definedName name="ке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е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к">#REF!</definedName>
    <definedName name="ккк">'[143]Ком. расходы'!#REF!</definedName>
    <definedName name="кн" hidden="1">[14]Calc!$Y$153:$Y$313</definedName>
    <definedName name="кнгш" hidden="1">[14]Calc!$AE$10:$AE$33</definedName>
    <definedName name="кол_во">"$#ССЫЛ!.$H$7"</definedName>
    <definedName name="КОФ">#REF!</definedName>
    <definedName name="КП">'[145]Анализ закл. работ'!$C$195</definedName>
    <definedName name="кплан">"$#ССЫЛ!.$O$4"</definedName>
    <definedName name="крнк" hidden="1">{#N/A,#N/A,FALSE,"Aging Summary";#N/A,#N/A,FALSE,"Ratio Analysis";#N/A,#N/A,FALSE,"Test 120 Day Accts";#N/A,#N/A,FALSE,"Tickmarks"}</definedName>
    <definedName name="кубик_ГКР">#REF!</definedName>
    <definedName name="КУР">#REF!</definedName>
    <definedName name="КУРС_US">#REF!</definedName>
    <definedName name="л">#REF!</definedName>
    <definedName name="лист">'[146]ГПК поддержание'!$ET$8:$ET$11</definedName>
    <definedName name="ллл" hidden="1">[14]Calc!$N$9:$N$36</definedName>
    <definedName name="лллл" hidden="1">[14]Calc!$P$9:$P$41</definedName>
    <definedName name="ллллл" hidden="1">[14]Calc!$R$153:$R$688</definedName>
    <definedName name="лоло" hidden="1">{#N/A,#N/A,FALSE,"Aging Summary";#N/A,#N/A,FALSE,"Ratio Analysis";#N/A,#N/A,FALSE,"Test 120 Day Accts";#N/A,#N/A,FALSE,"Tickmarks"}</definedName>
    <definedName name="лоп">#REF!</definedName>
    <definedName name="м">#REF!</definedName>
    <definedName name="май">#REF!</definedName>
    <definedName name="Макрос1">[147]!Макрос1</definedName>
    <definedName name="март">#REF!</definedName>
    <definedName name="мат.АУП" hidden="1">{"GAN.Y PERD.RESUMIDO",#N/A,FALSE,"Hoja1";"GAN.Y PERD.DETALLADO",#N/A,FALSE,"Hoja1"}</definedName>
    <definedName name="Меру">[3]ао!#REF!</definedName>
    <definedName name="меруерт">[3]ао!#REF!</definedName>
    <definedName name="Месяц">[148]Лист3!$A$5:$A$290</definedName>
    <definedName name="мето">'[149]Ком. расходы'!#REF!</definedName>
    <definedName name="ми" hidden="1">[14]Calc!$A$8:$A$19</definedName>
    <definedName name="мокр">#REF!</definedName>
    <definedName name="мс" hidden="1">[14]Calc!$F$23:$F$58</definedName>
    <definedName name="МСЗИиП">#REF!</definedName>
    <definedName name="мтр" hidden="1">[14]Calc!$Z$153:$Z$315</definedName>
    <definedName name="МУР">#REF!</definedName>
    <definedName name="МЭМР">[148]МЭМР!$A$12:$A$23</definedName>
    <definedName name="МЭМР1">[148]прогноз!$F$8:$I$1029</definedName>
    <definedName name="МЭМР2">#REF!</definedName>
    <definedName name="н">#REF!</definedName>
    <definedName name="накопленный_NCF">#REF!</definedName>
    <definedName name="накопленный_NCF_3">#REF!</definedName>
    <definedName name="накопленный_NCF_4">#REF!</definedName>
    <definedName name="накопленный_NCF_5">#REF!</definedName>
    <definedName name="накопленный_NCF_dop">#REF!</definedName>
    <definedName name="накопленный_NCF2">#REF!</definedName>
    <definedName name="налог_на_добычу">#REF!</definedName>
    <definedName name="напробу">#REF!</definedName>
    <definedName name="Нахупов_А.">#REF!</definedName>
    <definedName name="нг" hidden="1">[14]Calc!$AC$153:$AC$325</definedName>
    <definedName name="НДС">#REF!</definedName>
    <definedName name="нн">#REF!</definedName>
    <definedName name="ноаепм" hidden="1">{#N/A,#N/A,FALSE,"Aging Summary";#N/A,#N/A,FALSE,"Ratio Analysis";#N/A,#N/A,FALSE,"Test 120 Day Accts";#N/A,#N/A,FALSE,"Tickmarks"}</definedName>
    <definedName name="ноекок" hidden="1">{#N/A,#N/A,FALSE,"Aging Summary";#N/A,#N/A,FALSE,"Ratio Analysis";#N/A,#N/A,FALSE,"Test 120 Day Accts";#N/A,#N/A,FALSE,"Tickmarks"}</definedName>
    <definedName name="нор" hidden="1">{#N/A,#N/A,FALSE,"Aging Summary";#N/A,#N/A,FALSE,"Ratio Analysis";#N/A,#N/A,FALSE,"Test 120 Day Accts";#N/A,#N/A,FALSE,"Tickmarks"}</definedName>
    <definedName name="о">#REF!</definedName>
    <definedName name="об_вл">[150]Рез_т!$C$7</definedName>
    <definedName name="_xlnm.Print_Area" localSheetId="0">'Приложение 2'!$A$1:$L$23</definedName>
    <definedName name="_xlnm.Print_Area">'[6]99 cons YTD'!#REF!</definedName>
    <definedName name="Объем_производства">[151]РБУ!$X$4</definedName>
    <definedName name="Объем1кв">#REF!</definedName>
    <definedName name="Объем2кв">#REF!</definedName>
    <definedName name="Объем3кв">#REF!</definedName>
    <definedName name="Объем4кв">#REF!</definedName>
    <definedName name="оваова" hidden="1">{#N/A,#N/A,FALSE,"Aging Summary";#N/A,#N/A,FALSE,"Ratio Analysis";#N/A,#N/A,FALSE,"Test 120 Day Accts";#N/A,#N/A,FALSE,"Tickmarks"}</definedName>
    <definedName name="ОКЕЙ">#REF!</definedName>
    <definedName name="ол">#REF!</definedName>
    <definedName name="ололо" hidden="1">{#N/A,#N/A,FALSE,"Aging Summary";#N/A,#N/A,FALSE,"Ratio Analysis";#N/A,#N/A,FALSE,"Test 120 Day Accts";#N/A,#N/A,FALSE,"Tickmarks"}</definedName>
    <definedName name="ооо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ооо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оп">'[6]99 cons YTD'!#REF!</definedName>
    <definedName name="оп112">#REF!</definedName>
    <definedName name="ор" hidden="1">[14]Calc!$T$83:$T$153</definedName>
    <definedName name="орно" hidden="1">{#N/A,#N/A,FALSE,"Aging Summary";#N/A,#N/A,FALSE,"Ratio Analysis";#N/A,#N/A,FALSE,"Test 120 Day Accts";#N/A,#N/A,FALSE,"Tickmarks"}</definedName>
    <definedName name="орп" hidden="1">{#N/A,#N/A,FALSE,"Aging Summary";#N/A,#N/A,FALSE,"Ratio Analysis";#N/A,#N/A,FALSE,"Test 120 Day Accts";#N/A,#N/A,FALSE,"Tickmarks"}</definedName>
    <definedName name="отвал">[126]Const!$D$9</definedName>
    <definedName name="отрасль">'[137]01.02.17'!$E$5:$E$11</definedName>
    <definedName name="отрпим" hidden="1">{#N/A,#N/A,FALSE,"Aging Summary";#N/A,#N/A,FALSE,"Ratio Analysis";#N/A,#N/A,FALSE,"Test 120 Day Accts";#N/A,#N/A,FALSE,"Tickmarks"}</definedName>
    <definedName name="Отчет" hidden="1">[14]Calc!$D$38:$D$83</definedName>
    <definedName name="Отчет1" hidden="1">[14]Calc!$AB$153:$AB$325</definedName>
    <definedName name="п">#REF!</definedName>
    <definedName name="п_2">[36]Проект2002!#REF!</definedName>
    <definedName name="п_3">[36]Проект2002!#REF!</definedName>
    <definedName name="парапр">#REF!</definedName>
    <definedName name="пасиь" hidden="1">{#N/A,#N/A,FALSE,"Aging Summary";#N/A,#N/A,FALSE,"Ratio Analysis";#N/A,#N/A,FALSE,"Test 120 Day Accts";#N/A,#N/A,FALSE,"Tickmarks"}</definedName>
    <definedName name="пафупйпей" hidden="1">{#N/A,#N/A,FALSE,"Aging Summary";#N/A,#N/A,FALSE,"Ratio Analysis";#N/A,#N/A,FALSE,"Test 120 Day Accts";#N/A,#N/A,FALSE,"Tickmarks"}</definedName>
    <definedName name="ПДЛО" hidden="1">{#N/A,#N/A,FALSE,"Aging Summary";#N/A,#N/A,FALSE,"Ratio Analysis";#N/A,#N/A,FALSE,"Test 120 Day Accts";#N/A,#N/A,FALSE,"Tickmarks"}</definedName>
    <definedName name="План">#REF!</definedName>
    <definedName name="План_гСИП">#REF!</definedName>
    <definedName name="План_гЭРЦ">#REF!</definedName>
    <definedName name="Плановыйобъемгода">#REF!</definedName>
    <definedName name="плата_за_аффинаж">[152]Дефл!$B$10</definedName>
    <definedName name="пмор" hidden="1">{#N/A,#N/A,FALSE,"Aging Summary";#N/A,#N/A,FALSE,"Ratio Analysis";#N/A,#N/A,FALSE,"Test 120 Day Accts";#N/A,#N/A,FALSE,"Tickmarks"}</definedName>
    <definedName name="ПО">#REF!</definedName>
    <definedName name="пон" hidden="1">{#N/A,#N/A,FALSE,"Aging Summary";#N/A,#N/A,FALSE,"Ratio Analysis";#N/A,#N/A,FALSE,"Test 120 Day Accts";#N/A,#N/A,FALSE,"Tickmarks"}</definedName>
    <definedName name="поп" hidden="1">{#N/A,#N/A,FALSE,"Aging Summary";#N/A,#N/A,FALSE,"Ratio Analysis";#N/A,#N/A,FALSE,"Test 120 Day Accts";#N/A,#N/A,FALSE,"Tickmarks"}</definedName>
    <definedName name="ПОР">#REF!</definedName>
    <definedName name="пот">'[153]Экспл. запасы'!#REF!</definedName>
    <definedName name="Потери">'[153]Пром_ запасы'!$B$2</definedName>
    <definedName name="пп">#REF!</definedName>
    <definedName name="ППР">IF([0]!Loan_Amount*[0]!Interest_Rate*[0]!Loan_Years*[0]!Loan_Start&gt;0,1,0)</definedName>
    <definedName name="пр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пр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Предприятие">'[154]ИП 2019_отчет'!#REF!</definedName>
    <definedName name="про" hidden="1">{#N/A,#N/A,FALSE,"Aging Summary";#N/A,#N/A,FALSE,"Ratio Analysis";#N/A,#N/A,FALSE,"Test 120 Day Accts";#N/A,#N/A,FALSE,"Tickmarks"}</definedName>
    <definedName name="проа" hidden="1">{"GAN.Y PERD.RESUMIDO",#N/A,FALSE,"Hoja1";"GAN.Y PERD.DETALLADO",#N/A,FALSE,"Hoja1"}</definedName>
    <definedName name="ПТЭ">'[1]Cashflow Forecast Port'!#REF!</definedName>
    <definedName name="р">#REF!</definedName>
    <definedName name="р_2">[36]Проект2002!#REF!</definedName>
    <definedName name="р_3">[36]Проект2002!#REF!</definedName>
    <definedName name="р_вскр">#REF!</definedName>
    <definedName name="р_руда">#REF!</definedName>
    <definedName name="р_руда1">#REF!</definedName>
    <definedName name="р_рудаа">#REF!</definedName>
    <definedName name="раз">#REF!</definedName>
    <definedName name="Разуб">'[153]Экспл_ запасы'!$G$3</definedName>
    <definedName name="ргш" hidden="1">[14]Calc!$V$83:$V$153</definedName>
    <definedName name="рег">'[136]ПФ 2017'!$F$8:$F$10</definedName>
    <definedName name="регион">'[137]01.02.17'!$F$8:$F$10</definedName>
    <definedName name="_xlnm.Recorder">#REF!</definedName>
    <definedName name="ржр">'[146]ГПК поддержание'!$F$8:$F$10</definedName>
    <definedName name="риакмир" hidden="1">{#N/A,#N/A,FALSE,"Aging Summary";#N/A,#N/A,FALSE,"Ratio Analysis";#N/A,#N/A,FALSE,"Test 120 Day Accts";#N/A,#N/A,FALSE,"Tickmarks"}</definedName>
    <definedName name="рнка" hidden="1">{#N/A,#N/A,FALSE,"Aging Summary";#N/A,#N/A,FALSE,"Ratio Analysis";#N/A,#N/A,FALSE,"Test 120 Day Accts";#N/A,#N/A,FALSE,"Tickmarks"}</definedName>
    <definedName name="роп" hidden="1">{#N/A,#N/A,FALSE,"Aging Summary";#N/A,#N/A,FALSE,"Ratio Analysis";#N/A,#N/A,FALSE,"Test 120 Day Accts";#N/A,#N/A,FALSE,"Tickmarks"}</definedName>
    <definedName name="роьр" hidden="1">{#N/A,#N/A,FALSE,"Aging Summary";#N/A,#N/A,FALSE,"Ratio Analysis";#N/A,#N/A,FALSE,"Test 120 Day Accts";#N/A,#N/A,FALSE,"Tickmarks"}</definedName>
    <definedName name="рп" hidden="1">[14]GoSeven!$B$90:$B$125</definedName>
    <definedName name="рпо" hidden="1">{#N/A,#N/A,FALSE,"Aging Summary";#N/A,#N/A,FALSE,"Ratio Analysis";#N/A,#N/A,FALSE,"Test 120 Day Accts";#N/A,#N/A,FALSE,"Tickmarks"}</definedName>
    <definedName name="рр">#REF!</definedName>
    <definedName name="ртмс" hidden="1">{#N/A,#N/A,FALSE,"Aging Summary";#N/A,#N/A,FALSE,"Ratio Analysis";#N/A,#N/A,FALSE,"Test 120 Day Accts";#N/A,#N/A,FALSE,"Tickmarks"}</definedName>
    <definedName name="ртр" hidden="1">{#N/A,#N/A,FALSE,"Aging Summary";#N/A,#N/A,FALSE,"Ratio Analysis";#N/A,#N/A,FALSE,"Test 120 Day Accts";#N/A,#N/A,FALSE,"Tickmarks"}</definedName>
    <definedName name="с">[155]Справочник!$G$1</definedName>
    <definedName name="Самосвалы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сар" hidden="1">[14]GoEight!$B$115:$B$160</definedName>
    <definedName name="свод3" hidden="1">{#N/A,#N/A,FALSE,"Aging Summary";#N/A,#N/A,FALSE,"Ratio Analysis";#N/A,#N/A,FALSE,"Test 120 Day Accts";#N/A,#N/A,FALSE,"Tickmarks"}</definedName>
    <definedName name="своддан" hidden="1">{#N/A,#N/A,FALSE,"Aging Summary";#N/A,#N/A,FALSE,"Ratio Analysis";#N/A,#N/A,FALSE,"Test 120 Day Accts";#N/A,#N/A,FALSE,"Tickmarks"}</definedName>
    <definedName name="см" hidden="1">[14]Calc!$A$11:$A$28</definedName>
    <definedName name="сметс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смит" hidden="1">{"ARPandL",#N/A,FALSE,"Report Annual";"ARCashflow",#N/A,FALSE,"Report Annual";"ARBalanceSheet",#N/A,FALSE,"Report Annual";"ARRatios",#N/A,FALSE,"Report Annual"}</definedName>
    <definedName name="снижение" hidden="1">[78]!header1-1 &amp; "." &amp; MAX(1,COUNTA(INDEX(#REF!,MATCH([78]!header1-1,#REF!,FALSE)):#REF!))</definedName>
    <definedName name="спо" hidden="1">[14]MOne!$B$145:$B$231</definedName>
    <definedName name="спр" hidden="1">[14]KOne!$B$230:$B$755</definedName>
    <definedName name="сро" hidden="1">[14]MTwo!$B$145:$B$232</definedName>
    <definedName name="срп" hidden="1">[14]GrFour!$B$115:$B$185</definedName>
    <definedName name="ссмтт.ро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ставка_прочих_на_реализацию">#REF!</definedName>
    <definedName name="статус">'[137]01.02.17'!$G$8:$G$11</definedName>
    <definedName name="Стоимость_">'[156]март детально'!$A$5:$B$6,'[156]март детально'!$A$8:$F$272</definedName>
    <definedName name="сч" hidden="1">[14]Calc!$A$13:$A$33</definedName>
    <definedName name="т">#REF!</definedName>
    <definedName name="Татьяна">[7]ЯНВАРЬ!#REF!</definedName>
    <definedName name="тек.ремонт">[157]скала!$A$3:$C$43</definedName>
    <definedName name="ти" hidden="1">[14]Calc!$A$38:$A$107</definedName>
    <definedName name="тмз">[79]!тмз</definedName>
    <definedName name="тмх" hidden="1">{#N/A,#N/A,FALSE,"Aging Summary";#N/A,#N/A,FALSE,"Ratio Analysis";#N/A,#N/A,FALSE,"Test 120 Day Accts";#N/A,#N/A,FALSE,"Tickmarks"}</definedName>
    <definedName name="тр">[126]Const!$D$41</definedName>
    <definedName name="тт">#REF!</definedName>
    <definedName name="ТТТ">IF([0]!Loan_Amount*[0]!Interest_Rate*[0]!Loan_Years*[0]!Loan_Start&gt;0,1,0)</definedName>
    <definedName name="тттр" hidden="1">{#N/A,#N/A,FALSE,"Aging Summary";#N/A,#N/A,FALSE,"Ratio Analysis";#N/A,#N/A,FALSE,"Test 120 Day Accts";#N/A,#N/A,FALSE,"Tickmarks"}</definedName>
    <definedName name="ТЬ" hidden="1">{#N/A,#N/A,FALSE,"Aging Summary";#N/A,#N/A,FALSE,"Ratio Analysis";#N/A,#N/A,FALSE,"Test 120 Day Accts";#N/A,#N/A,FALSE,"Tickmarks"}</definedName>
    <definedName name="у">#REF!</definedName>
    <definedName name="УБМ" hidden="1">{#N/A,#N/A,FALSE,"Aging Summary";#N/A,#N/A,FALSE,"Ratio Analysis";#N/A,#N/A,FALSE,"Test 120 Day Accts";#N/A,#N/A,FALSE,"Tickmarks"}</definedName>
    <definedName name="убыт" hidden="1">{#N/A,#N/A,FALSE,"Aging Summary";#N/A,#N/A,FALSE,"Ratio Analysis";#N/A,#N/A,FALSE,"Test 120 Day Accts";#N/A,#N/A,FALSE,"Tickmarks"}</definedName>
    <definedName name="удконт1">[133]Контакты!$K$18</definedName>
    <definedName name="удконт2">[133]Контакты!$K$31</definedName>
    <definedName name="удконт3">[133]Контакты!$K$44</definedName>
    <definedName name="Упорядочить_по_областям">[158]!Упорядочить_по_областям</definedName>
    <definedName name="ф">#REF!</definedName>
    <definedName name="факт">#REF!</definedName>
    <definedName name="Факт_с_начала_года">#REF!</definedName>
    <definedName name="Фактсначалагода">#REF!</definedName>
    <definedName name="фароорбьл" hidden="1">{"ARPandL",#N/A,FALSE,"Report Annual";"ARCashflow",#N/A,FALSE,"Report Annual";"ARBalanceSheet",#N/A,FALSE,"Report Annual";"ARRatios",#N/A,FALSE,"Report Annual"}</definedName>
    <definedName name="фаыу" hidden="1">{#N/A,#N/A,FALSE,"Aging Summary";#N/A,#N/A,FALSE,"Ratio Analysis";#N/A,#N/A,FALSE,"Test 120 Day Accts";#N/A,#N/A,FALSE,"Tickmarks"}</definedName>
    <definedName name="фига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фф">#REF!</definedName>
    <definedName name="фы">#REF!</definedName>
    <definedName name="фыв">#REF!</definedName>
    <definedName name="Фыкеры">#REF!</definedName>
    <definedName name="фыпафыф" hidden="1">{#N/A,#N/A,FALSE,"Aging Summary";#N/A,#N/A,FALSE,"Ratio Analysis";#N/A,#N/A,FALSE,"Test 120 Day Accts";#N/A,#N/A,FALSE,"Tickmarks"}</definedName>
    <definedName name="х">#REF!</definedName>
    <definedName name="хмт" hidden="1">{#N/A,#N/A,FALSE,"Aging Summary";#N/A,#N/A,FALSE,"Ratio Analysis";#N/A,#N/A,FALSE,"Test 120 Day Accts";#N/A,#N/A,FALSE,"Tickmarks"}</definedName>
    <definedName name="ц">#REF!</definedName>
    <definedName name="Цена_1_кг_дизтоплива">#REF!</definedName>
    <definedName name="цена_маят">#REF!</definedName>
    <definedName name="цена_олом_кула">#REF!</definedName>
    <definedName name="ЦЗ">[159]ЦЗ!$A$1:$B$45</definedName>
    <definedName name="ч">#REF!</definedName>
    <definedName name="ча" hidden="1">[14]Calc!$AL$8:$AL$21</definedName>
    <definedName name="чва" hidden="1">[14]Calc!$AH$10:$AH$28</definedName>
    <definedName name="чс" hidden="1">[14]Calc!$X$153:$X$313</definedName>
    <definedName name="чсап" hidden="1">[14]Calc!$AJ$8:$AJ$19</definedName>
    <definedName name="чч" hidden="1">[14]JOne!$E$86:$E$98</definedName>
    <definedName name="чя" hidden="1">[14]Calc!$A$153:$A$313</definedName>
    <definedName name="ш">#REF!</definedName>
    <definedName name="шлдж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шлдж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шш">#REF!</definedName>
    <definedName name="шшшшш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щ">#REF!</definedName>
    <definedName name="ъ">#REF!</definedName>
    <definedName name="ы">#REF!</definedName>
    <definedName name="ы5" hidden="1">[14]KOne!$C$230:$C$755</definedName>
    <definedName name="ыв" hidden="1">[14]Calc!$A$83:$A$154</definedName>
    <definedName name="ыва" hidden="1">{#N/A,#N/A,FALSE,"Aging Summary";#N/A,#N/A,FALSE,"Ratio Analysis";#N/A,#N/A,FALSE,"Test 120 Day Accts";#N/A,#N/A,FALSE,"Tickmarks"}</definedName>
    <definedName name="ывпыцк" hidden="1">{#N/A,#N/A,FALSE,"Aging Summary";#N/A,#N/A,FALSE,"Ratio Analysis";#N/A,#N/A,FALSE,"Test 120 Day Accts";#N/A,#N/A,FALSE,"Tickmarks"}</definedName>
    <definedName name="ыу56" hidden="1">[14]GoSeven!$C$90:$C$125</definedName>
    <definedName name="ЫЫЫ">[160]ао!#REF!</definedName>
    <definedName name="ыыыыыы">#REF!</definedName>
    <definedName name="ь">#REF!</definedName>
    <definedName name="ьб" hidden="1">[14]Calc!$H$38:$H$107</definedName>
    <definedName name="ьт" hidden="1">[14]Calc!$A$13:$A$53</definedName>
    <definedName name="ьь">#REF!</definedName>
    <definedName name="э">#REF!</definedName>
    <definedName name="эждло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Экологические_проекты">#REF!</definedName>
    <definedName name="эф">'[136]ПФ 2017'!$EP$3:$EP$11</definedName>
    <definedName name="эффект">'[137]01.02.17'!$EP$3:$EP$11</definedName>
    <definedName name="ю">#REF!</definedName>
    <definedName name="ю." hidden="1">[14]HOne!$B$88:$B$130</definedName>
    <definedName name="ю.." hidden="1">[14]Calc!$L$13:$L$53</definedName>
    <definedName name="юб" hidden="1">[14]Calc!$A$9:$A$36</definedName>
    <definedName name="южр">#REF!</definedName>
    <definedName name="юз">#REF!</definedName>
    <definedName name="юзр">#REF!</definedName>
    <definedName name="я" hidden="1">[0]!header1-1 &amp; "." &amp; MAX(1,COUNTA(INDEX(#REF!,MATCH([0]!header1-1,#REF!,FALSE)):#REF!))</definedName>
    <definedName name="яапрыв" hidden="1">{#N/A,#N/A,FALSE,"Aging Summary";#N/A,#N/A,FALSE,"Ratio Analysis";#N/A,#N/A,FALSE,"Test 120 Day Accts";#N/A,#N/A,FALSE,"Tickmarks"}</definedName>
    <definedName name="яч" hidden="1">[14]Calc!$A$153:$A$325</definedName>
    <definedName name="ячариячп" hidden="1">[132]!header1-1 &amp; "." &amp; MAX(1,COUNTA(INDEX(#REF!,MATCH([132]!header1-1,#REF!,FALSE)):#REF!))</definedName>
    <definedName name="ячс" hidden="1">{"Inputs 1","Base",FALSE,"INPUTS";"Inputs 2","Base",FALSE,"INPUTS";"Inputs 3","Base",FALSE,"INPUTS";"Inputs 4","Base",FALSE,"INPUTS";"Inputs 5","Base",FALSE,"INPUTS"}</definedName>
    <definedName name="ячч" hidden="1">[14]Calc!$A$153:$A$315</definedName>
    <definedName name="яя" hidden="1">[14]JTwo!$E$86:$E$98</definedName>
    <definedName name="яяя">'[161]Ком. расходы'!#REF!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7" l="1"/>
  <c r="G20" i="7"/>
  <c r="E23" i="6" l="1"/>
  <c r="G24" i="7" s="1"/>
  <c r="E18" i="6"/>
  <c r="G18" i="7" s="1"/>
  <c r="F21" i="6"/>
  <c r="E21" i="6"/>
  <c r="F16" i="6"/>
  <c r="E16" i="6"/>
  <c r="Q20" i="9"/>
  <c r="G25" i="7" s="1"/>
  <c r="Q19" i="9"/>
  <c r="G19" i="7" s="1"/>
  <c r="K20" i="9"/>
  <c r="K19" i="9"/>
  <c r="G21" i="7" l="1"/>
  <c r="H21" i="7" s="1"/>
  <c r="E19" i="6"/>
  <c r="G15" i="7"/>
  <c r="H15" i="7" s="1"/>
  <c r="E24" i="6"/>
  <c r="F16" i="8"/>
  <c r="G16" i="8"/>
  <c r="I16" i="8"/>
  <c r="F17" i="8"/>
  <c r="C18" i="8"/>
  <c r="D18" i="8"/>
  <c r="G18" i="8"/>
  <c r="H18" i="8"/>
  <c r="I18" i="8"/>
  <c r="K18" i="8"/>
  <c r="L18" i="8"/>
  <c r="D5" i="7" l="1"/>
  <c r="F21" i="7" l="1"/>
  <c r="E21" i="7"/>
  <c r="G16" i="6" l="1"/>
  <c r="F15" i="7"/>
  <c r="E15" i="7"/>
</calcChain>
</file>

<file path=xl/sharedStrings.xml><?xml version="1.0" encoding="utf-8"?>
<sst xmlns="http://schemas.openxmlformats.org/spreadsheetml/2006/main" count="201" uniqueCount="115">
  <si>
    <t>№ п/п</t>
  </si>
  <si>
    <t>Информация о плановых и фактических объемах предоставления регулируемых услуг (товаров, работ)</t>
  </si>
  <si>
    <t>Отчет о прибылях и убытках*</t>
  </si>
  <si>
    <t>Наименование регулируемых услуг (товаров, работ) и обслуживаемая территория</t>
  </si>
  <si>
    <t>Наименование мероприятий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</si>
  <si>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</si>
  <si>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</si>
  <si>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План</t>
  </si>
  <si>
    <t>Факт</t>
  </si>
  <si>
    <t>Заемные средства</t>
  </si>
  <si>
    <t>Бюджетные средства</t>
  </si>
  <si>
    <t>Снижение износа (физического) основных фондов (активов), %, по годам реализации в зависимости от утвержденной инвестиционной программы</t>
  </si>
  <si>
    <t>план</t>
  </si>
  <si>
    <t>факт</t>
  </si>
  <si>
    <t>факт прошлого года</t>
  </si>
  <si>
    <t>факт текущего года</t>
  </si>
  <si>
    <t>* - отчет о прибылях и убытках представляется согласно приложению 3 приказа Министра финансов Республики Казахстан от 20 августа 2010 года № 422 «Об утверждении перечня и форм годовой финансовой отчетности для публикации организациями публичного интереса (кроме финансовых организаций)»;</t>
  </si>
  <si>
    <t>** - информация заполняется, в том числе, по иным показателям с учетом специфики отрасли (если предусмотрено в утвержденной инвестиционной программе (проекте));</t>
  </si>
  <si>
    <t>**- данная информация представляется с приложением подтверждающих документов по реализации инвестиционной программы (копии соответствующих договоров, контрактов, акты о приемке выполненных работ, справка о стоимости выполненных работ и затрат, счет-фактуры, акты-приемки в эксплуатацию государственных приемочных комиссий, внутренние накладные, внутренние приказы субъектов регулируемого рынка о вводе в эксплуатацию и принятии на баланс).</t>
  </si>
  <si>
    <t>** -  приложение подтверждающих документов по реализации инвестиционной программы (копии соответствующих договоров, контрактов, акты о приемке выполненных работ, справка о стоимости выполненных работ и затрат, счет-фактуры, акты-приемки в эксплуатацию государственных приемочных комиссий, внутренние накладные, внутренние приказы субъектов регулируемого рынка о вводе в эксплуатацию и принятии на баланс).</t>
  </si>
  <si>
    <t>Характеристики замененного оборудования</t>
  </si>
  <si>
    <t>Снижение суммы по статьям затрат, тыс. тенге</t>
  </si>
  <si>
    <t>Снижение норм расхода сырья, материалов, топлива и энергии в натур. выражении</t>
  </si>
  <si>
    <t>Снижение износа основных средств,%</t>
  </si>
  <si>
    <t>Снижение нормативных потерь, %</t>
  </si>
  <si>
    <t>Наименование оборудования (насоса, диаметр трубы и т.д.)</t>
  </si>
  <si>
    <t>форма 21</t>
  </si>
  <si>
    <t xml:space="preserve">Информация о достижении целевых показателей эффективности реализации инвестиционной программы </t>
  </si>
  <si>
    <t>форма 22</t>
  </si>
  <si>
    <t xml:space="preserve">Приложение </t>
  </si>
  <si>
    <t xml:space="preserve">к отчету об исполнении </t>
  </si>
  <si>
    <t xml:space="preserve">инвестиционной программы за 2019 год </t>
  </si>
  <si>
    <t xml:space="preserve">Вес целевого показателя, в процентах </t>
  </si>
  <si>
    <t xml:space="preserve">единица измерения </t>
  </si>
  <si>
    <t xml:space="preserve">принято на отчетный период </t>
  </si>
  <si>
    <t xml:space="preserve">Фактичиски за отчетный период </t>
  </si>
  <si>
    <t xml:space="preserve">тыс.тенге без НДС </t>
  </si>
  <si>
    <t>1.1</t>
  </si>
  <si>
    <t>1.1.1</t>
  </si>
  <si>
    <t xml:space="preserve">Снижение аварий </t>
  </si>
  <si>
    <t xml:space="preserve">Снижение затрат на ремонт </t>
  </si>
  <si>
    <t xml:space="preserve">Снижение затрат на устранение аварий </t>
  </si>
  <si>
    <t xml:space="preserve">шт </t>
  </si>
  <si>
    <t>1.1.2</t>
  </si>
  <si>
    <t>1.1.3</t>
  </si>
  <si>
    <t>2.1</t>
  </si>
  <si>
    <t>2.1.1</t>
  </si>
  <si>
    <t>2.1.2</t>
  </si>
  <si>
    <t>2.1.3</t>
  </si>
  <si>
    <t xml:space="preserve">Наименование данных </t>
  </si>
  <si>
    <t>форма 23</t>
  </si>
  <si>
    <t xml:space="preserve">Расчет показателей эффективности реализации инвестиционной программы </t>
  </si>
  <si>
    <t>Целевое значение, принятое на отчетный год</t>
  </si>
  <si>
    <t>Фактическое значение за отчетный год</t>
  </si>
  <si>
    <t>Значение показателей эффективности реализации</t>
  </si>
  <si>
    <t xml:space="preserve">Абсолютное отклонение </t>
  </si>
  <si>
    <t xml:space="preserve">Оценка </t>
  </si>
  <si>
    <t>-</t>
  </si>
  <si>
    <t>км</t>
  </si>
  <si>
    <t xml:space="preserve">Фактическая сумма снижена по итогам тендерных процедур при закупе ТМЦ. </t>
  </si>
  <si>
    <t>Прилагается</t>
  </si>
  <si>
    <t>Прибыль</t>
  </si>
  <si>
    <t>Амортизация</t>
  </si>
  <si>
    <t>Снижение аварийности, по годам реализации в зависимости от утвержденной инвестиционной программы</t>
  </si>
  <si>
    <t>Снижение потерь, %, по годам реализации в зависимости от утвержденной инвестиционной программы</t>
  </si>
  <si>
    <t>Снижение расхода сырья, материалов, топлива и энергии в натуральном выражении в зависимости от утвержденной инвестиционной программы</t>
  </si>
  <si>
    <t>Собственные средства</t>
  </si>
  <si>
    <t>Причины отклонения</t>
  </si>
  <si>
    <t>Отклонение</t>
  </si>
  <si>
    <t>Ед. изм.</t>
  </si>
  <si>
    <t>Оценка повышения качества и надежности предоставляемых регулируемых услуг и эффективности деятельности</t>
  </si>
  <si>
    <t>Разъяснение причин отклонения достигнутых фактических показателей от показателей в утвержденной инвестиционной программе</t>
  </si>
  <si>
    <t>Информация о сопоставлении фактических показателей исполнения инвестиционной программы с показателями, утвержденными в инвестиционной программе**</t>
  </si>
  <si>
    <t>Информация о фактических условиях и размерах финансирования инвестиционной программы, тыс. тенге</t>
  </si>
  <si>
    <t xml:space="preserve">Сумма инвестиционной программы </t>
  </si>
  <si>
    <t>№№</t>
  </si>
  <si>
    <t>(наименование субъекта естественной монополии, вид деятельности)</t>
  </si>
  <si>
    <t>ТОО "Сатпаевское предприятие тепловодоснабжения"</t>
  </si>
  <si>
    <t>Отчет об исполнении инвестиционной программы за 2019 год</t>
  </si>
  <si>
    <t xml:space="preserve">Директор ТОО "СПТВС" </t>
  </si>
  <si>
    <t>Токимбаев Е.А.</t>
  </si>
  <si>
    <t>Показатели эффективности инвестиционной программы субъекта естественной монополии</t>
  </si>
  <si>
    <t>Период инвестиционной программы: 2019 год</t>
  </si>
  <si>
    <t>Характеристики нового оборудования</t>
  </si>
  <si>
    <t>Кол-во шт, км</t>
  </si>
  <si>
    <t>Инвестиционная программа на 2019 год</t>
  </si>
  <si>
    <t>Директор ТОО "СПТВС"</t>
  </si>
  <si>
    <t xml:space="preserve"> Инвестиционная программа утверждена Приказом №54-ОД от 05.03.2019года Департаментом Комитета по регулированию естественных монополий, защите конкуренции и прав потребителей Министерства национальной экономики Республики Казахстан по Карагандинской области</t>
  </si>
  <si>
    <r>
      <t> </t>
    </r>
    <r>
      <rPr>
        <b/>
        <u/>
        <sz val="12"/>
        <rFont val="Times New Roman"/>
        <family val="1"/>
        <charset val="204"/>
      </rPr>
      <t> ТОО "Сатпаевское предприятие тепловодоснабжения"</t>
    </r>
  </si>
  <si>
    <t>ВСЕГО на 2019 год</t>
  </si>
  <si>
    <t>Ремонт сборных коллекторов западного участка Эскулинского водозабора от скважины №20 до скважины №17</t>
  </si>
  <si>
    <t>Труба ст Д325мм</t>
  </si>
  <si>
    <t>электроды - 0,129 тн
ГСМ - 4,5 тн
пропан - 32 бл
кислород - 63 бл</t>
  </si>
  <si>
    <t>Труба ст Д530мм</t>
  </si>
  <si>
    <t>Цена за ед. тыс. тенге без НДС</t>
  </si>
  <si>
    <t>Услуги подачи воды по распределительным сетям</t>
  </si>
  <si>
    <t>Ремонт сборных коллекторов западного участка от скважины №20 до скважины №17 (530мм)</t>
  </si>
  <si>
    <t xml:space="preserve">Снижение аварийности от плановых показателей связано отсутвием порывов на данном участке после реализации инвестиционного проекта, снижение износа основных фондов после реализации составило 5% </t>
  </si>
  <si>
    <t>После реализации проекта достигли повышение качества и надежности подаваемых услуг подачи воды по распределительным сетям</t>
  </si>
  <si>
    <t>Ремонт сборных коллекторов западного участка от скважины №20 до скважины №17 (325мм)</t>
  </si>
  <si>
    <t>Фактическая сумма снижена по итогам тендерных процедур.</t>
  </si>
  <si>
    <t>Директор ТОО "СПТВС"                                                                                                                                              Токимбаев Е.А.</t>
  </si>
  <si>
    <t xml:space="preserve">Приложение 2
к Правилам утверждения инвестиционной
программы субъекта естественной
монополии
форма
</t>
  </si>
  <si>
    <r>
      <t>№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п/п</t>
    </r>
  </si>
  <si>
    <r>
      <t>Расчет экономического эффекта инвестиционной программы (проекта) на период ее реализации, год</t>
    </r>
    <r>
      <rPr>
        <b/>
        <vertAlign val="superscript"/>
        <sz val="12"/>
        <color rgb="FF000000"/>
        <rFont val="Times New Roman"/>
        <family val="1"/>
        <charset val="204"/>
      </rPr>
      <t>1</t>
    </r>
  </si>
  <si>
    <r>
      <t>Наименование оборудования</t>
    </r>
    <r>
      <rPr>
        <sz val="12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(насоса,</t>
    </r>
    <r>
      <rPr>
        <sz val="12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диаметр</t>
    </r>
    <r>
      <rPr>
        <sz val="12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трубы</t>
    </r>
    <r>
      <rPr>
        <sz val="12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и т.д.)</t>
    </r>
  </si>
  <si>
    <r>
      <t>Краткая характеристика оборудования с указанием места поставки оборудован</t>
    </r>
    <r>
      <rPr>
        <sz val="12"/>
        <rFont val="Times New Roman"/>
        <family val="1"/>
        <charset val="204"/>
      </rPr>
      <t>ия</t>
    </r>
  </si>
  <si>
    <r>
      <t>Стоимость,</t>
    </r>
    <r>
      <rPr>
        <sz val="12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тыс.</t>
    </r>
    <r>
      <rPr>
        <sz val="12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тенге</t>
    </r>
  </si>
  <si>
    <r>
      <t>1-ый</t>
    </r>
    <r>
      <rPr>
        <sz val="12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год</t>
    </r>
    <r>
      <rPr>
        <sz val="12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реализации </t>
    </r>
  </si>
  <si>
    <t>к Правилам утверждения инвестиционных</t>
  </si>
  <si>
    <t>программ (проектов) субъекта естественной</t>
  </si>
  <si>
    <t>монополии, их корректировки, а также</t>
  </si>
  <si>
    <t>проведения анализа информации об их</t>
  </si>
  <si>
    <t>исполнении</t>
  </si>
  <si>
    <r>
      <rPr>
        <b/>
        <i/>
        <u val="singleAccounting"/>
        <sz val="12"/>
        <color rgb="FF000000"/>
        <rFont val="Times New Roman"/>
        <family val="1"/>
        <charset val="204"/>
      </rPr>
      <t>Целевые показатели:</t>
    </r>
    <r>
      <rPr>
        <sz val="12"/>
        <color rgb="FF000000"/>
        <rFont val="Times New Roman"/>
        <family val="1"/>
        <charset val="204"/>
      </rPr>
      <t xml:space="preserve">
Надежное водаснабжение потребителей. Снижение аварий, затрат на проведение ремонтов и устранение аварийных ситуаций.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</si>
</sst>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0\ _₸_-;\-* #,##0.00\ _₸_-;_-* &quot;-&quot;??\ _₸_-;_-@_-"/>
    <numFmt numFmtId="165" formatCode="_-* #,##0.00\ _₽_-;\-* #,##0.00\ _₽_-;_-* &quot;-&quot;??\ _₽_-;_-@_-"/>
    <numFmt numFmtId="166" formatCode="_-* #,##0.000000000\ _₸_-;\-* #,##0.000000000\ _₸_-;_-* &quot;-&quot;??\ _₸_-;_-@_-"/>
    <numFmt numFmtId="167" formatCode="0.000"/>
  </numFmts>
  <fonts count="3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u val="singleAccounting"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8"/>
      <name val="Arial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2"/>
      <charset val="204"/>
    </font>
    <font>
      <sz val="10"/>
      <name val="Helv"/>
    </font>
    <font>
      <b/>
      <sz val="12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9">
    <xf numFmtId="0" fontId="0" fillId="0" borderId="0"/>
    <xf numFmtId="0" fontId="3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0" fontId="13" fillId="0" borderId="0"/>
    <xf numFmtId="0" fontId="14" fillId="0" borderId="0"/>
    <xf numFmtId="0" fontId="18" fillId="0" borderId="0" applyNumberFormat="0" applyFill="0" applyBorder="0" applyAlignment="0" applyProtection="0"/>
    <xf numFmtId="0" fontId="12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8" fillId="0" borderId="0">
      <alignment vertical="top"/>
    </xf>
    <xf numFmtId="0" fontId="12" fillId="0" borderId="0"/>
    <xf numFmtId="0" fontId="12" fillId="0" borderId="0"/>
    <xf numFmtId="0" fontId="12" fillId="0" borderId="0"/>
    <xf numFmtId="0" fontId="29" fillId="0" borderId="0"/>
    <xf numFmtId="0" fontId="30" fillId="0" borderId="0"/>
    <xf numFmtId="0" fontId="25" fillId="0" borderId="0"/>
    <xf numFmtId="0" fontId="13" fillId="0" borderId="0"/>
    <xf numFmtId="0" fontId="12" fillId="0" borderId="0"/>
    <xf numFmtId="0" fontId="29" fillId="0" borderId="0"/>
    <xf numFmtId="0" fontId="2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31" fillId="0" borderId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2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67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10" fillId="0" borderId="0" xfId="0" applyNumberFormat="1" applyFont="1" applyAlignment="1">
      <alignment horizontal="left"/>
    </xf>
    <xf numFmtId="0" fontId="10" fillId="0" borderId="0" xfId="0" applyFont="1"/>
    <xf numFmtId="4" fontId="0" fillId="0" borderId="0" xfId="0" applyNumberFormat="1"/>
    <xf numFmtId="4" fontId="11" fillId="0" borderId="0" xfId="0" applyNumberFormat="1" applyFont="1"/>
    <xf numFmtId="0" fontId="11" fillId="0" borderId="0" xfId="0" applyFont="1"/>
    <xf numFmtId="49" fontId="0" fillId="0" borderId="0" xfId="0" applyNumberFormat="1"/>
    <xf numFmtId="49" fontId="8" fillId="0" borderId="0" xfId="0" applyNumberFormat="1" applyFont="1" applyAlignment="1">
      <alignment vertical="center"/>
    </xf>
    <xf numFmtId="164" fontId="2" fillId="0" borderId="1" xfId="2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2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164" fontId="7" fillId="0" borderId="1" xfId="2" applyFont="1" applyBorder="1" applyAlignment="1">
      <alignment horizontal="left" vertical="center" wrapText="1"/>
    </xf>
    <xf numFmtId="164" fontId="7" fillId="0" borderId="1" xfId="2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66" fontId="16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49" fontId="1" fillId="0" borderId="0" xfId="0" applyNumberFormat="1" applyFont="1"/>
    <xf numFmtId="49" fontId="6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1" fillId="0" borderId="0" xfId="3" applyFont="1"/>
    <xf numFmtId="0" fontId="1" fillId="0" borderId="0" xfId="3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4" fontId="16" fillId="0" borderId="0" xfId="0" applyNumberFormat="1" applyFont="1" applyAlignment="1">
      <alignment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0" fontId="20" fillId="0" borderId="0" xfId="3" applyFont="1" applyAlignment="1"/>
    <xf numFmtId="4" fontId="2" fillId="0" borderId="0" xfId="0" applyNumberFormat="1" applyFont="1" applyAlignment="1">
      <alignment vertical="center" wrapText="1"/>
    </xf>
    <xf numFmtId="0" fontId="1" fillId="0" borderId="0" xfId="3" applyFont="1" applyAlignment="1">
      <alignment vertical="center"/>
    </xf>
    <xf numFmtId="16" fontId="6" fillId="0" borderId="7" xfId="6" applyNumberFormat="1" applyFont="1" applyBorder="1" applyAlignment="1">
      <alignment vertical="center" wrapText="1"/>
    </xf>
    <xf numFmtId="0" fontId="21" fillId="0" borderId="1" xfId="6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1" fillId="0" borderId="0" xfId="6" applyFont="1"/>
    <xf numFmtId="0" fontId="6" fillId="0" borderId="0" xfId="6" applyFont="1" applyAlignment="1">
      <alignment horizontal="center" vertical="center"/>
    </xf>
    <xf numFmtId="0" fontId="5" fillId="0" borderId="1" xfId="6" applyFont="1" applyBorder="1" applyAlignment="1">
      <alignment horizontal="center" vertical="center" wrapText="1"/>
    </xf>
    <xf numFmtId="0" fontId="2" fillId="0" borderId="1" xfId="6" applyFont="1" applyBorder="1" applyAlignment="1">
      <alignment horizontal="center" vertical="center" wrapText="1"/>
    </xf>
    <xf numFmtId="0" fontId="6" fillId="0" borderId="1" xfId="6" applyNumberFormat="1" applyFont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 wrapText="1"/>
    </xf>
    <xf numFmtId="2" fontId="35" fillId="0" borderId="2" xfId="7" applyNumberFormat="1" applyFont="1" applyFill="1" applyBorder="1" applyAlignment="1">
      <alignment horizontal="center" vertical="center" wrapText="1"/>
    </xf>
    <xf numFmtId="4" fontId="6" fillId="0" borderId="2" xfId="7" applyNumberFormat="1" applyFont="1" applyFill="1" applyBorder="1" applyAlignment="1">
      <alignment horizontal="center" vertical="center" wrapText="1"/>
    </xf>
    <xf numFmtId="4" fontId="2" fillId="0" borderId="2" xfId="6" applyNumberFormat="1" applyFont="1" applyFill="1" applyBorder="1" applyAlignment="1">
      <alignment horizontal="center" vertical="center" wrapText="1"/>
    </xf>
    <xf numFmtId="4" fontId="6" fillId="0" borderId="2" xfId="6" applyNumberFormat="1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2" fontId="35" fillId="0" borderId="1" xfId="7" applyNumberFormat="1" applyFont="1" applyFill="1" applyBorder="1" applyAlignment="1">
      <alignment horizontal="center" vertical="center" wrapText="1"/>
    </xf>
    <xf numFmtId="4" fontId="6" fillId="0" borderId="1" xfId="7" applyNumberFormat="1" applyFont="1" applyFill="1" applyBorder="1" applyAlignment="1">
      <alignment horizontal="center" vertical="center" wrapText="1"/>
    </xf>
    <xf numFmtId="4" fontId="6" fillId="0" borderId="1" xfId="6" applyNumberFormat="1" applyFont="1" applyFill="1" applyBorder="1" applyAlignment="1">
      <alignment horizontal="center" vertical="center" wrapText="1"/>
    </xf>
    <xf numFmtId="0" fontId="5" fillId="0" borderId="8" xfId="6" applyFont="1" applyFill="1" applyBorder="1" applyAlignment="1">
      <alignment horizontal="center" vertical="center" wrapText="1"/>
    </xf>
    <xf numFmtId="4" fontId="36" fillId="0" borderId="8" xfId="7" applyNumberFormat="1" applyFont="1" applyFill="1" applyBorder="1" applyAlignment="1">
      <alignment horizontal="center" vertical="center" wrapText="1"/>
    </xf>
    <xf numFmtId="2" fontId="6" fillId="0" borderId="8" xfId="6" applyNumberFormat="1" applyFont="1" applyFill="1" applyBorder="1" applyAlignment="1">
      <alignment vertical="center" wrapText="1"/>
    </xf>
    <xf numFmtId="2" fontId="6" fillId="0" borderId="8" xfId="6" applyNumberFormat="1" applyFont="1" applyFill="1" applyBorder="1" applyAlignment="1">
      <alignment horizontal="left" vertical="center" wrapText="1" indent="8"/>
    </xf>
    <xf numFmtId="2" fontId="33" fillId="0" borderId="8" xfId="6" applyNumberFormat="1" applyFont="1" applyFill="1" applyBorder="1" applyAlignment="1">
      <alignment horizontal="center" vertical="center" wrapText="1"/>
    </xf>
    <xf numFmtId="4" fontId="33" fillId="0" borderId="8" xfId="6" applyNumberFormat="1" applyFont="1" applyFill="1" applyBorder="1" applyAlignment="1">
      <alignment horizontal="center" vertical="center" wrapText="1"/>
    </xf>
    <xf numFmtId="0" fontId="2" fillId="0" borderId="0" xfId="6" applyFont="1" applyAlignment="1">
      <alignment vertical="center"/>
    </xf>
    <xf numFmtId="4" fontId="1" fillId="0" borderId="0" xfId="6" applyNumberFormat="1" applyFont="1"/>
    <xf numFmtId="0" fontId="19" fillId="0" borderId="0" xfId="6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0" xfId="0" applyFont="1"/>
    <xf numFmtId="0" fontId="6" fillId="0" borderId="1" xfId="3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4" fontId="6" fillId="0" borderId="1" xfId="3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Alignment="1">
      <alignment vertical="center" wrapText="1"/>
    </xf>
    <xf numFmtId="166" fontId="37" fillId="0" borderId="0" xfId="0" applyNumberFormat="1" applyFont="1" applyAlignment="1">
      <alignment vertical="center"/>
    </xf>
    <xf numFmtId="4" fontId="37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4" fontId="38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0" fontId="19" fillId="0" borderId="0" xfId="0" applyNumberFormat="1" applyFont="1" applyAlignment="1">
      <alignment horizontal="left"/>
    </xf>
    <xf numFmtId="0" fontId="19" fillId="0" borderId="0" xfId="0" applyFont="1"/>
    <xf numFmtId="0" fontId="1" fillId="0" borderId="0" xfId="3" applyFont="1" applyAlignment="1">
      <alignment horizontal="center"/>
    </xf>
    <xf numFmtId="0" fontId="2" fillId="0" borderId="0" xfId="3" applyFont="1" applyAlignment="1">
      <alignment horizontal="right" vertical="center"/>
    </xf>
    <xf numFmtId="0" fontId="1" fillId="0" borderId="0" xfId="6" applyFont="1" applyAlignment="1">
      <alignment horizontal="right" vertical="center" wrapText="1"/>
    </xf>
    <xf numFmtId="0" fontId="5" fillId="0" borderId="0" xfId="6" applyFont="1" applyAlignment="1">
      <alignment horizontal="center" vertical="center"/>
    </xf>
    <xf numFmtId="0" fontId="2" fillId="0" borderId="0" xfId="6" applyFont="1" applyAlignment="1">
      <alignment horizontal="center" vertical="center"/>
    </xf>
    <xf numFmtId="4" fontId="6" fillId="0" borderId="2" xfId="6" applyNumberFormat="1" applyFont="1" applyFill="1" applyBorder="1" applyAlignment="1">
      <alignment horizontal="center" vertical="center" wrapText="1"/>
    </xf>
    <xf numFmtId="4" fontId="6" fillId="0" borderId="9" xfId="6" applyNumberFormat="1" applyFont="1" applyFill="1" applyBorder="1" applyAlignment="1">
      <alignment horizontal="center" vertical="center" wrapText="1"/>
    </xf>
    <xf numFmtId="4" fontId="6" fillId="0" borderId="2" xfId="3" applyNumberFormat="1" applyFont="1" applyBorder="1" applyAlignment="1">
      <alignment horizontal="center" vertical="center" wrapText="1"/>
    </xf>
    <xf numFmtId="4" fontId="6" fillId="0" borderId="9" xfId="3" applyNumberFormat="1" applyFont="1" applyBorder="1" applyAlignment="1">
      <alignment horizontal="center" vertical="center" wrapText="1"/>
    </xf>
    <xf numFmtId="0" fontId="2" fillId="0" borderId="3" xfId="6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4" xfId="6" applyFont="1" applyBorder="1" applyAlignment="1">
      <alignment horizontal="center" vertical="center" wrapText="1"/>
    </xf>
    <xf numFmtId="0" fontId="7" fillId="0" borderId="3" xfId="6" applyFont="1" applyFill="1" applyBorder="1" applyAlignment="1">
      <alignment horizontal="center" vertical="center" wrapText="1"/>
    </xf>
    <xf numFmtId="0" fontId="7" fillId="0" borderId="6" xfId="6" applyFont="1" applyFill="1" applyBorder="1" applyAlignment="1">
      <alignment horizontal="center" vertical="center" wrapText="1"/>
    </xf>
    <xf numFmtId="0" fontId="7" fillId="0" borderId="4" xfId="6" applyFont="1" applyFill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  <xf numFmtId="0" fontId="19" fillId="0" borderId="0" xfId="3" applyFont="1" applyAlignment="1">
      <alignment horizontal="center" vertical="center"/>
    </xf>
    <xf numFmtId="0" fontId="20" fillId="0" borderId="0" xfId="3" applyFont="1" applyAlignment="1">
      <alignment horizontal="center"/>
    </xf>
    <xf numFmtId="0" fontId="1" fillId="0" borderId="0" xfId="3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4" fillId="0" borderId="0" xfId="5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49" fontId="6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2" xfId="2" applyFont="1" applyBorder="1" applyAlignment="1">
      <alignment horizontal="left" vertical="center" wrapText="1"/>
    </xf>
    <xf numFmtId="164" fontId="7" fillId="0" borderId="5" xfId="2" applyFont="1" applyBorder="1" applyAlignment="1">
      <alignment horizontal="left" vertical="center" wrapText="1"/>
    </xf>
    <xf numFmtId="164" fontId="7" fillId="0" borderId="2" xfId="2" applyFont="1" applyBorder="1" applyAlignment="1">
      <alignment horizontal="center" vertical="center" wrapText="1"/>
    </xf>
    <xf numFmtId="164" fontId="7" fillId="0" borderId="5" xfId="2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4" fontId="7" fillId="2" borderId="2" xfId="2" applyFont="1" applyFill="1" applyBorder="1" applyAlignment="1">
      <alignment horizontal="center" vertical="center" wrapText="1"/>
    </xf>
    <xf numFmtId="164" fontId="7" fillId="2" borderId="5" xfId="2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2" fontId="7" fillId="0" borderId="2" xfId="2" applyNumberFormat="1" applyFont="1" applyBorder="1" applyAlignment="1">
      <alignment horizontal="right" vertical="center" wrapText="1"/>
    </xf>
    <xf numFmtId="2" fontId="7" fillId="0" borderId="5" xfId="2" applyNumberFormat="1" applyFont="1" applyBorder="1" applyAlignment="1">
      <alignment horizontal="right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</cellXfs>
  <cellStyles count="39">
    <cellStyle name="Гиперссылка 2" xfId="5"/>
    <cellStyle name="Гиперссылка 2 4" xfId="1"/>
    <cellStyle name="Обычный" xfId="0" builtinId="0"/>
    <cellStyle name="Обычный 10" xfId="8"/>
    <cellStyle name="Обычный 11" xfId="9"/>
    <cellStyle name="Обычный 2" xfId="10"/>
    <cellStyle name="Обычный 2 2" xfId="11"/>
    <cellStyle name="Обычный 2 2 2" xfId="12"/>
    <cellStyle name="Обычный 2 2 2 2" xfId="13"/>
    <cellStyle name="Обычный 2 3" xfId="14"/>
    <cellStyle name="Обычный 2 3 2" xfId="15"/>
    <cellStyle name="Обычный 2 64 2" xfId="4"/>
    <cellStyle name="Обычный 2 65 2 2" xfId="3"/>
    <cellStyle name="Обычный 3" xfId="16"/>
    <cellStyle name="Обычный 3 2" xfId="17"/>
    <cellStyle name="Обычный 3 4 10" xfId="18"/>
    <cellStyle name="Обычный 3 4 10 2" xfId="19"/>
    <cellStyle name="Обычный 3_вводные данные" xfId="20"/>
    <cellStyle name="Обычный 4" xfId="21"/>
    <cellStyle name="Обычный 4 2" xfId="22"/>
    <cellStyle name="Обычный 4 2 2" xfId="7"/>
    <cellStyle name="Обычный 5" xfId="23"/>
    <cellStyle name="Обычный 5 2" xfId="24"/>
    <cellStyle name="Обычный 5_вводные данные" xfId="25"/>
    <cellStyle name="Обычный 6" xfId="26"/>
    <cellStyle name="Обычный 6 2" xfId="27"/>
    <cellStyle name="Обычный 7" xfId="28"/>
    <cellStyle name="Обычный 7 2" xfId="6"/>
    <cellStyle name="Обычный 8" xfId="29"/>
    <cellStyle name="Обычный 9" xfId="30"/>
    <cellStyle name="Обычный 92" xfId="31"/>
    <cellStyle name="Процентный 2" xfId="32"/>
    <cellStyle name="Процентный 3" xfId="33"/>
    <cellStyle name="Стиль 1" xfId="34"/>
    <cellStyle name="Финансовый" xfId="2" builtinId="3"/>
    <cellStyle name="Финансовый 2" xfId="35"/>
    <cellStyle name="Финансовый 2 2" xfId="36"/>
    <cellStyle name="Финансовый 3" xfId="37"/>
    <cellStyle name="Финансовый 4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117" Type="http://schemas.openxmlformats.org/officeDocument/2006/relationships/externalLink" Target="externalLinks/externalLink113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112" Type="http://schemas.openxmlformats.org/officeDocument/2006/relationships/externalLink" Target="externalLinks/externalLink108.xml"/><Relationship Id="rId133" Type="http://schemas.openxmlformats.org/officeDocument/2006/relationships/externalLink" Target="externalLinks/externalLink129.xml"/><Relationship Id="rId138" Type="http://schemas.openxmlformats.org/officeDocument/2006/relationships/externalLink" Target="externalLinks/externalLink134.xml"/><Relationship Id="rId154" Type="http://schemas.openxmlformats.org/officeDocument/2006/relationships/externalLink" Target="externalLinks/externalLink150.xml"/><Relationship Id="rId159" Type="http://schemas.openxmlformats.org/officeDocument/2006/relationships/externalLink" Target="externalLinks/externalLink155.xml"/><Relationship Id="rId16" Type="http://schemas.openxmlformats.org/officeDocument/2006/relationships/externalLink" Target="externalLinks/externalLink12.xml"/><Relationship Id="rId107" Type="http://schemas.openxmlformats.org/officeDocument/2006/relationships/externalLink" Target="externalLinks/externalLink103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102" Type="http://schemas.openxmlformats.org/officeDocument/2006/relationships/externalLink" Target="externalLinks/externalLink98.xml"/><Relationship Id="rId123" Type="http://schemas.openxmlformats.org/officeDocument/2006/relationships/externalLink" Target="externalLinks/externalLink119.xml"/><Relationship Id="rId128" Type="http://schemas.openxmlformats.org/officeDocument/2006/relationships/externalLink" Target="externalLinks/externalLink124.xml"/><Relationship Id="rId144" Type="http://schemas.openxmlformats.org/officeDocument/2006/relationships/externalLink" Target="externalLinks/externalLink140.xml"/><Relationship Id="rId149" Type="http://schemas.openxmlformats.org/officeDocument/2006/relationships/externalLink" Target="externalLinks/externalLink145.xml"/><Relationship Id="rId5" Type="http://schemas.openxmlformats.org/officeDocument/2006/relationships/externalLink" Target="externalLinks/externalLink1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60" Type="http://schemas.openxmlformats.org/officeDocument/2006/relationships/externalLink" Target="externalLinks/externalLink156.xml"/><Relationship Id="rId165" Type="http://schemas.openxmlformats.org/officeDocument/2006/relationships/externalLink" Target="externalLinks/externalLink161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113" Type="http://schemas.openxmlformats.org/officeDocument/2006/relationships/externalLink" Target="externalLinks/externalLink109.xml"/><Relationship Id="rId118" Type="http://schemas.openxmlformats.org/officeDocument/2006/relationships/externalLink" Target="externalLinks/externalLink114.xml"/><Relationship Id="rId134" Type="http://schemas.openxmlformats.org/officeDocument/2006/relationships/externalLink" Target="externalLinks/externalLink130.xml"/><Relationship Id="rId139" Type="http://schemas.openxmlformats.org/officeDocument/2006/relationships/externalLink" Target="externalLinks/externalLink135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150" Type="http://schemas.openxmlformats.org/officeDocument/2006/relationships/externalLink" Target="externalLinks/externalLink146.xml"/><Relationship Id="rId155" Type="http://schemas.openxmlformats.org/officeDocument/2006/relationships/externalLink" Target="externalLinks/externalLink151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55.xml"/><Relationship Id="rId103" Type="http://schemas.openxmlformats.org/officeDocument/2006/relationships/externalLink" Target="externalLinks/externalLink99.xml"/><Relationship Id="rId108" Type="http://schemas.openxmlformats.org/officeDocument/2006/relationships/externalLink" Target="externalLinks/externalLink104.xml"/><Relationship Id="rId124" Type="http://schemas.openxmlformats.org/officeDocument/2006/relationships/externalLink" Target="externalLinks/externalLink120.xml"/><Relationship Id="rId129" Type="http://schemas.openxmlformats.org/officeDocument/2006/relationships/externalLink" Target="externalLinks/externalLink125.xml"/><Relationship Id="rId54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40" Type="http://schemas.openxmlformats.org/officeDocument/2006/relationships/externalLink" Target="externalLinks/externalLink136.xml"/><Relationship Id="rId145" Type="http://schemas.openxmlformats.org/officeDocument/2006/relationships/externalLink" Target="externalLinks/externalLink141.xml"/><Relationship Id="rId161" Type="http://schemas.openxmlformats.org/officeDocument/2006/relationships/externalLink" Target="externalLinks/externalLink157.xml"/><Relationship Id="rId16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14" Type="http://schemas.openxmlformats.org/officeDocument/2006/relationships/externalLink" Target="externalLinks/externalLink110.xml"/><Relationship Id="rId119" Type="http://schemas.openxmlformats.org/officeDocument/2006/relationships/externalLink" Target="externalLinks/externalLink115.xml"/><Relationship Id="rId127" Type="http://schemas.openxmlformats.org/officeDocument/2006/relationships/externalLink" Target="externalLinks/externalLink12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122" Type="http://schemas.openxmlformats.org/officeDocument/2006/relationships/externalLink" Target="externalLinks/externalLink118.xml"/><Relationship Id="rId130" Type="http://schemas.openxmlformats.org/officeDocument/2006/relationships/externalLink" Target="externalLinks/externalLink126.xml"/><Relationship Id="rId135" Type="http://schemas.openxmlformats.org/officeDocument/2006/relationships/externalLink" Target="externalLinks/externalLink131.xml"/><Relationship Id="rId143" Type="http://schemas.openxmlformats.org/officeDocument/2006/relationships/externalLink" Target="externalLinks/externalLink139.xml"/><Relationship Id="rId148" Type="http://schemas.openxmlformats.org/officeDocument/2006/relationships/externalLink" Target="externalLinks/externalLink144.xml"/><Relationship Id="rId151" Type="http://schemas.openxmlformats.org/officeDocument/2006/relationships/externalLink" Target="externalLinks/externalLink147.xml"/><Relationship Id="rId156" Type="http://schemas.openxmlformats.org/officeDocument/2006/relationships/externalLink" Target="externalLinks/externalLink152.xml"/><Relationship Id="rId164" Type="http://schemas.openxmlformats.org/officeDocument/2006/relationships/externalLink" Target="externalLinks/externalLink160.xml"/><Relationship Id="rId16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externalLink" Target="externalLinks/externalLink10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120" Type="http://schemas.openxmlformats.org/officeDocument/2006/relationships/externalLink" Target="externalLinks/externalLink116.xml"/><Relationship Id="rId125" Type="http://schemas.openxmlformats.org/officeDocument/2006/relationships/externalLink" Target="externalLinks/externalLink121.xml"/><Relationship Id="rId141" Type="http://schemas.openxmlformats.org/officeDocument/2006/relationships/externalLink" Target="externalLinks/externalLink137.xml"/><Relationship Id="rId146" Type="http://schemas.openxmlformats.org/officeDocument/2006/relationships/externalLink" Target="externalLinks/externalLink142.xml"/><Relationship Id="rId167" Type="http://schemas.openxmlformats.org/officeDocument/2006/relationships/styles" Target="styles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162" Type="http://schemas.openxmlformats.org/officeDocument/2006/relationships/externalLink" Target="externalLinks/externalLink15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externalLink" Target="externalLinks/externalLink83.xml"/><Relationship Id="rId110" Type="http://schemas.openxmlformats.org/officeDocument/2006/relationships/externalLink" Target="externalLinks/externalLink106.xml"/><Relationship Id="rId115" Type="http://schemas.openxmlformats.org/officeDocument/2006/relationships/externalLink" Target="externalLinks/externalLink111.xml"/><Relationship Id="rId131" Type="http://schemas.openxmlformats.org/officeDocument/2006/relationships/externalLink" Target="externalLinks/externalLink127.xml"/><Relationship Id="rId136" Type="http://schemas.openxmlformats.org/officeDocument/2006/relationships/externalLink" Target="externalLinks/externalLink132.xml"/><Relationship Id="rId157" Type="http://schemas.openxmlformats.org/officeDocument/2006/relationships/externalLink" Target="externalLinks/externalLink153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52" Type="http://schemas.openxmlformats.org/officeDocument/2006/relationships/externalLink" Target="externalLinks/externalLink148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56" Type="http://schemas.openxmlformats.org/officeDocument/2006/relationships/externalLink" Target="externalLinks/externalLink52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126" Type="http://schemas.openxmlformats.org/officeDocument/2006/relationships/externalLink" Target="externalLinks/externalLink122.xml"/><Relationship Id="rId147" Type="http://schemas.openxmlformats.org/officeDocument/2006/relationships/externalLink" Target="externalLinks/externalLink143.xml"/><Relationship Id="rId168" Type="http://schemas.openxmlformats.org/officeDocument/2006/relationships/sharedStrings" Target="sharedStrings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121" Type="http://schemas.openxmlformats.org/officeDocument/2006/relationships/externalLink" Target="externalLinks/externalLink117.xml"/><Relationship Id="rId142" Type="http://schemas.openxmlformats.org/officeDocument/2006/relationships/externalLink" Target="externalLinks/externalLink138.xml"/><Relationship Id="rId163" Type="http://schemas.openxmlformats.org/officeDocument/2006/relationships/externalLink" Target="externalLinks/externalLink159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42.xml"/><Relationship Id="rId67" Type="http://schemas.openxmlformats.org/officeDocument/2006/relationships/externalLink" Target="externalLinks/externalLink63.xml"/><Relationship Id="rId116" Type="http://schemas.openxmlformats.org/officeDocument/2006/relationships/externalLink" Target="externalLinks/externalLink112.xml"/><Relationship Id="rId137" Type="http://schemas.openxmlformats.org/officeDocument/2006/relationships/externalLink" Target="externalLinks/externalLink133.xml"/><Relationship Id="rId158" Type="http://schemas.openxmlformats.org/officeDocument/2006/relationships/externalLink" Target="externalLinks/externalLink154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62" Type="http://schemas.openxmlformats.org/officeDocument/2006/relationships/externalLink" Target="externalLinks/externalLink58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111" Type="http://schemas.openxmlformats.org/officeDocument/2006/relationships/externalLink" Target="externalLinks/externalLink107.xml"/><Relationship Id="rId132" Type="http://schemas.openxmlformats.org/officeDocument/2006/relationships/externalLink" Target="externalLinks/externalLink128.xml"/><Relationship Id="rId153" Type="http://schemas.openxmlformats.org/officeDocument/2006/relationships/externalLink" Target="externalLinks/externalLink14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WINDOWS\Temporary%20Internet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ll%20Users\Documents\PWA\Clients\Active\Time%20Mining\ERPM\Elution%20Plant\Equipment\ProcessDesignR1.0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\Rodin_Alexey\Stat\ONO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72;&#1103;%20&#1087;&#1072;&#1087;&#1082;&#1072;/Documents%20and%20Settings/wajiha.kiani/Local%20Settings/Temporary%20Internet%20Files/Content.Outlook/JE8MDGNF/Regina%20WoottonDevelopment/Factored%20-%20Summary%20bp%20SYSTEM%20rev4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\&#1053;&#1072;&#1090;&#1072;\Rodin_Alexey\&#1042;&#1077;&#1089;&#1105;&#1083;&#1099;&#1081;\Zif\&#1069;&#1082;&#1086;&#1085;&#1086;&#1084;&#1080;&#1082;&#1072;_&#1047;&#1048;&#1060;_&#1056;&#1086;&#1076;&#1080;&#1085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akhmys\dfs\ifrs\&#1071;&#1053;&#1042;&#1040;&#1056;&#1068;%202007\&#1040;&#1082;&#1073;&#1091;&#1083;&#1072;&#1082;\&#1086;&#1090;&#1095;&#1077;&#1090;%20&#1084;&#1089;&#1092;&#1086;%20&#1079;&#1072;%20&#1103;&#1085;&#1074;&#1072;&#1088;&#1100;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\&#1053;&#1072;&#1090;&#1072;\Rodin_Alexey\&#1041;&#1077;&#1088;&#1077;&#1079;&#1085;&#1103;&#1082;&#1086;&#1074;&#1089;&#1082;&#1086;&#1077;\&#1052;&#1086;&#1097;&#1085;&#1086;&#1089;&#1090;&#1100;_&#1082;&#1086;&#1090;&#1077;&#1083;&#1100;&#1085;&#1086;&#1081;_2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Documents%20and%20Settings\scott.quirke\Local%20Settings\Temporary%20Internet%20Files\OLK74\KG\KZGOLD_MOR_Nov_2008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My%20Documents\AES\PR\Financ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8;&#1054;&#1053;/&#1052;&#1086;&#1080;%20&#1076;&#1086;&#1082;&#1091;&#1084;&#1077;&#1085;&#1090;&#1099;/&#1042;&#1080;&#1090;&#1082;&#1086;&#1074;&#1089;&#1082;&#1080;&#1081;/&#1071;&#1082;&#1091;&#1090;&#1080;&#1103;/&#1053;&#1077;&#1088;&#1102;&#1085;&#1075;&#1088;&#1080;%20&#1052;&#1077;&#1090;&#1072;&#1083;&#1083;&#1080;&#1082;/&#1056;&#1072;&#1089;&#1095;&#1077;&#1090;&#1099;_&#1087;&#1086;_&#1075;&#1086;&#1088;&#1085;&#1086;&#1084;&#1091;_&#1086;&#1073;&#1086;&#1088;&#1091;&#1076;&#1086;&#1074;&#1072;&#1085;&#1080;&#1102;%20(I%20&#1074;&#1072;&#1088;)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ur\From_NBL_Corekt\Z_Vag\Work_otd\Soloto\&#1054;&#1079;&#1077;&#1088;&#1085;&#1086;&#1077;\&#1069;&#1082;&#1086;&#1085;&#1086;&#1084;&#1080;&#1082;&#1072;_7%20&#1085;&#1086;&#1103;&#1073;&#1088;&#1103;%20(&#1087;&#1077;&#1088;&#1077;&#1089;&#1095;&#1077;&#1090;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\&#1053;&#1072;&#1090;&#1072;\Rodin_Alexey\&#1042;&#1077;&#1090;&#1088;&#1077;&#1085;&#1089;&#1082;&#1086;&#1077;\Vetren_8092003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ur\From_NBL_Corekt\5Z_Vag\Work_otd\Golts\&#1056;&#1072;&#1089;&#1095;&#1077;&#1090;&#1099;_&#1087;&#1086;_&#1075;&#1086;&#1088;&#1085;&#1086;&#1084;&#1091;_&#1086;&#1073;&#1086;&#1088;&#1091;&#1076;&#1086;&#1074;&#1072;&#1085;&#1080;&#1102;_1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4;&#1084;&#1077;&#1085;&#1090;&#1072;&#1088;&#1080;&#1080;%20&#1082;%20&#1054;&#1090;&#1095;&#1077;&#1090;&#1091;/Documents%20and%20Settings/ElenaYa/Local%20Settings/Temporary%20Internet%20Files/Content.Outlook/84GVXCZ3/&#1086;&#1090;&#1095;&#1077;&#1090;%20%2008.07.11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as\My%20Documents\AA\Data\CAAEF\2001\FSL%20KZT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seyalm01bdc\Audit\WINDOWS\Desktop\Audit%20Team\New%20UMG%20%202000%20-%20Nigara\5.%20Uzenmunaigas\Working%20Sections\Cost%20of%20Production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5051\pfg\Telecom2001\Silica%20Networks\Financial%20Models\PWC%20Model%20III\Full%20Network%20OPIC-%20Sept%20121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saurambayeva\My%20Documents\Clients\KAZOIL\Audit%201999-2002%20PIU\pbc\OTCHET1999\april-june99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es\&#1086;&#1073;&#1097;&#1080;&#1081;%20&#1076;&#1086;&#1089;&#1090;&#1091;&#1087;\&#1051;&#1077;&#1085;&#1072;%20&#1055;&#1069;&#1054;\&#1057;&#1083;&#1072;&#1081;&#1076;&#1099;\&#1082;&#1072;&#1089;.&#1087;&#1083;&#1072;&#1085;%202012\Documents%20and%20Settings\mike.AES1\My%20Documents\Eki%20Finance\IFRS\Eki%20IFRS\IFRS%202001-2006%206mnth_Sept_15_2006%20unshared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08\Documents%20and%20Settings\anna.KAZAKHMYS\&#1056;&#1072;&#1073;&#1086;&#1095;&#1080;&#1081;%20&#1089;&#1090;&#1086;&#1083;\Docum-06\&#1041;&#1102;&#1076;&#1078;&#1077;&#1090;-&#1077;%20&#1085;&#1072;%202007%20&#1075;\Docum-06\Plan\&#1087;&#1088;&#1086;&#1077;&#1082;&#1090;%20&#1087;&#1083;&#1072;&#1085;&#1072;\Documents%20and%20Settings\almata.KAZAKHMYS\&#1052;&#1086;&#1080;%20&#1076;&#1086;&#1082;&#1091;&#1084;&#1077;&#1085;&#1090;&#1099;\Docum-03\Plan\&#1087;&#1083;&#1072;&#1085;&#1099;%20&#1088;.&#1077;.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ODI\aws\Documents%20and%20Settings\All%20Users\Documents\aws\Engagements\Bogatyr%20Trans%20LLP\IFRS%20%202005\Documents\A5.100_Transformation%20final%20Bogatyr%20trans%2006%2005%202005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es\&#1086;&#1073;&#1097;&#1080;&#1081;%20&#1076;&#1086;&#1089;&#1090;&#1091;&#1087;\&#1051;&#1077;&#1085;&#1072;%20&#1055;&#1069;&#1054;\&#1057;&#1083;&#1072;&#1081;&#1076;&#1099;\&#1082;&#1072;&#1089;.&#1087;&#1083;&#1072;&#1085;%202012\AES\Reporting\AES%20Eki\Financials\Comshare\2008\05%20May%2008\Conv%20File\Eki%20Conv%20May%2008%20DT%20TI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urTu/AppData/Local/Microsoft/Windows/Temporary%20Internet%20Files/Content.Outlook/ETAAJMVV/&#1086;&#1090;%20&#1046;&#1077;&#1085;&#1080;&#1089;&#1072;/&#1041;&#1102;&#1076;&#1078;&#1077;&#1090;%20&#1087;&#1088;&#1086;&#1077;&#1082;&#1090;&#1086;&#1074;%20&#1062;&#1059;&#1055;%20&#1044;&#1058;&#1056;%20(&#1073;&#1072;&#1079;&#1086;&#1074;&#1072;&#1103;%20&#1092;&#1086;&#1088;&#1084;&#1072;).xlsx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c0f573\&#1054;&#1073;&#1097;&#1072;&#1103;%20&#1087;&#1072;&#1087;&#1082;&#1072;\&#1052;&#1048;&#1053;&#1058;\&#1050;&#1086;&#1088;&#1088;&#1077;&#1082;&#1090;&#1080;&#1088;&#1086;&#1074;&#1082;&#1072;%20&#1074;%20&#1052;&#1048;&#1053;&#1058;%20&#1080;&#1102;&#1083;&#1100;%202013\Users\user\AppData\Roaming\Microsoft\Excel\&#1058;&#1072;&#1085;&#1103;\&#1048;&#1055;%202013%20&#1075;&#1086;&#1076;\Finance\03_Planning\Budget%202009\Financial%20budget\KCC\10.10.2008\KCC%20Budget%202009%20v4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m\sys\Documents%20and%20Settings\MarlenT\&#1052;&#1086;&#1080;%20&#1076;&#1086;&#1082;&#1091;&#1084;&#1077;&#1085;&#1090;&#1099;\&#1040;&#1085;&#1072;&#1083;&#1080;&#1079;%20&#1089;&#1077;&#1073;&#1077;&#1089;&#1090;&#1086;&#1080;&#1084;&#1086;&#1089;&#1090;&#1080;\2009\Documents%20and%20Settings\vadimp\&#1052;&#1086;&#1080;%20&#1076;&#1086;&#1082;&#1091;&#1084;&#1077;&#1085;&#1090;&#1099;\IFRS\Finale%20reports\Financials%202007\KCC%2012%20Financials%2007\12%20REPORT%202007\ERAFinancials\Excel\A-finance%20v0.5xll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hb011f01pr\tim.mcnamara\Tim%20McNamara\Sonel%20Alum%20Valuation%20Dec%202006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/Mining/&#1042;&#1080;&#1090;&#1082;&#1086;&#1074;&#1089;&#1082;&#1080;&#1081;/&#1071;&#1082;&#1091;&#1090;&#1080;&#1103;/&#1053;&#1077;&#1088;&#1102;&#1085;&#1075;&#1088;&#1080;%20&#1052;&#1077;&#1090;&#1072;&#1083;&#1083;&#1080;&#1082;/&#1056;&#1072;&#1089;&#1095;&#1077;&#1090;&#1099;_&#1087;&#1086;_&#1075;&#1086;&#1088;&#1085;&#1086;&#1084;&#1091;_&#1086;&#1073;&#1086;&#1088;&#1091;&#1076;&#1086;&#1074;&#1072;&#1085;&#1080;&#1102;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icationsrv\&#1087;&#1088;&#1086;&#1080;&#1079;&#1074;&#1086;&#1076;&#1089;&#1090;&#1074;&#1086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oya\ZTE\ZTE\Altel\050214_Summary%20of%20Altel%20taxes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urtseva/&#1052;&#1086;&#1080;%20&#1076;&#1086;&#1082;&#1091;&#1084;&#1077;&#1085;&#1090;&#1099;/&#1089;&#1088;&#1077;&#1076;&#1085;&#1077;&#1089;&#1088;&#1086;&#1095;&#1085;&#1099;&#1081;%20&#1090;&#1072;&#1088;&#1080;&#1092;/&#1090;&#1072;&#1073;&#1083;&#1080;&#1094;&#1099;/&#1052;&#1086;&#1080;%20&#1076;&#1086;&#1082;&#1091;&#1084;&#1077;&#1085;&#1090;&#1099;/&#1089;&#1088;&#1077;&#1076;&#1085;&#1077;&#1089;&#1088;&#1086;&#1095;&#1085;&#1099;&#1081;%20&#1090;&#1072;&#1088;&#1080;&#1092;/740/&#1084;&#1086;&#1076;&#1077;&#1083;&#1100;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1\Documents%20and%20Settings\SauleBaib\&#1056;&#1072;&#1073;&#1086;&#1095;&#1080;&#1081;%20&#1089;&#1090;&#1086;&#1083;\01%2009%202012&#1075;\Users\!&#1055;&#1069;&#1054;\Kurlan%20Akhmedievna\&#1050;&#1062;&#1052;%2006.02.12\&#1050;&#1055;%20&#1080;%20&#1064;&#1072;&#1073;&#1083;&#1086;&#1085;%20&#1048;&#1089;&#1087;.&#1072;&#1087;&#1087;&#1072;&#1088;&#1072;&#1090;%202012\&#1050;&#1040;&#1057;&#1057;&#1054;&#1042;&#1067;&#1049;%20&#1055;&#1051;&#1040;&#1053;%202012%20&#1063;&#1048;&#1046;&#1045;&#1042;&#1057;&#1050;&#1054;&#1043;&#1054;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/Mining/&#1042;&#1080;&#1090;&#1082;&#1086;&#1074;&#1089;&#1082;&#1080;&#1081;/&#1055;&#1086;&#1083;&#1080;&#1084;&#1077;&#1090;&#1072;&#1083;&#1083;/&#1058;&#1069;&#1054;%20&#1051;&#1091;&#1085;&#1085;&#1086;&#1077;/&#1058;&#1086;&#1084;%205/&#1069;&#1082;&#1054;/&#1058;&#1069;&#1054;%20&#1051;&#1091;&#1085;&#1085;&#1086;&#1077;_15.08.05/KIR-ZAPISKA/&#1055;&#1088;&#1086;&#1077;&#1082;&#1090;6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HASENOVGA\aws\Documents%20and%20Settings\saurambayeva\My%20Documents\Clients\kto\Asel\TO%20Do\WINDOWS\&#1056;&#1072;&#1073;&#1086;&#1095;&#1080;&#1081;%20&#1089;&#1090;&#1086;&#1083;\&#1041;&#1048;&#1056;&#1046;&#1040;\Gzb_1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alkenK\Desktop\&#1055;&#1060;%20&#1085;&#1072;%202014%20&#1080;%202015&#1075;\&#1059;&#1044;%20&#1041;&#1086;&#1088;&#1083;&#1099;\&#1048;&#1055;-2015_&#1085;&#1072;%2001.09.2014.xlsx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AlmasSa\Desktop\&#1055;&#1060;%202017\&#1055;&#1060;%20&#1086;&#1090;%20&#1055;&#1088;&#1077;&#1076;&#1087;&#1088;&#1080;&#1103;&#1090;&#1080;&#1081;\01.02.17\&#1050;&#1086;&#1087;&#1080;&#1103;%20&#1055;&#1060;%20&#1085;&#1072;%202017&#1075;.%20(&#1048;&#1058;%20&#1040;&#1074;&#1090;&#1086;&#1084;&#1072;&#1090;&#1080;&#1082;&#1072;).xlsx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ibekAsh/Desktop/&#1054;&#1087;&#1083;&#1072;&#1090;&#1099;%202017/&#1055;&#1060;%2001.05.2017_&#1050;&#1052;&#1044;.xlsx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leriySh/Downloads/&#1060;&#1086;&#1088;&#1084;&#1072;%20&#1087;&#1086;%20&#1080;&#1085;&#1074;&#1077;&#1089;&#1090;%20&#1087;&#1088;&#1086;&#1077;&#1082;&#1090;&#1072;&#1084;-%20&#1043;&#1055;&#1050;.xlsx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2;&#1080;&#1090;&#1072;&#1083;&#1080;&#1081;\c\&#1056;&#1072;&#1073;&#1086;&#1095;&#1080;&#1077;%20&#1076;&#1086;&#1082;&#1091;&#1084;&#1077;&#1085;&#1090;&#1099;\&#1059;&#1050;%20&#1043;&#1050;&#1055;%20&#1042;&#1086;&#1076;&#1086;&#1082;&#1072;&#1085;&#1072;&#1083;\&#1056;&#1072;&#1073;&#1086;&#1095;&#1080;&#1077;%20&#1090;&#1072;&#1073;&#1083;&#1080;&#1094;&#109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urTu/AppData/Local/Microsoft/Windows/Temporary%20Internet%20Files/Content.Outlook/ETAAJMVV/Users/&#1058;&#1072;&#1090;&#1100;&#1103;&#1085;&#1072;/Downloads/&#1041;&#1102;&#1076;&#1078;&#1077;&#1090;%20&#1055;&#1088;&#1086;&#1077;&#1082;&#1090;&#1072;%20&#1051;&#1086;&#1075;&#1080;&#1089;&#1090;&#1080;&#1082;&#1072;%20&#1046;&#1054;&#1084;&#1072;&#1088;&#1090;%20(&#1073;&#1077;&#1079;%20&#1082;&#1072;&#1087;%20&#1079;&#1072;&#1090;&#1088;&#1072;&#1090;).xlsx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ning\&#1042;&#1080;&#1090;&#1082;&#1086;&#1074;&#1089;&#1082;&#1080;&#1081;\&#1069;&#1082;&#1089;&#1087;&#1077;&#1088;&#1090;&#1080;&#1079;&#1099;\2006%20&#1075;&#1086;&#1076;\&#1050;&#1091;&#1088;&#1072;&#1085;&#1072;&#1093;\&#1090;&#1077;&#1081;&#1083;&#1086;&#1088;_&#1085;&#1072;_&#1074;&#1089;&#1077;_&#1079;&#1072;&#1087;&#1072;&#1089;&#1099;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krov\ekonomist\Oleg\&#1055;&#1088;&#1086;&#1095;&#1077;&#1077;\&#1053;&#1077;&#1079;&#1072;&#1082;&#1086;&#1085;&#1095;&#1077;&#1085;&#1085;&#1086;&#1077;\&#1054;&#1083;&#1077;&#1075;\&#1040;&#1087;&#1089;&#1072;&#1082;&#1072;&#1085;\&#1059;&#1095;&#1072;&#1089;&#1090;&#1086;&#1082;.%20&#1050;&#1072;&#1088;&#1100;&#1077;&#1088;\&#1050;&#1072;&#1088;&#1100;&#1077;&#1088;%20&#1056;&#1058;-6\&#1069;&#1082;&#1089;&#1087;&#1083;&#1086;&#1088;&#1072;&#1079;&#1074;&#1077;&#1076;&#1082;&#1072;%20&#1056;&#1058;-6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urTu/AppData/Local/Microsoft/Windows/Temporary%20Internet%20Files/Content.Outlook/ETAAJMVV/&#1086;&#1090;%20&#1046;&#1077;&#1085;&#1080;&#1089;&#1072;/&#1062;&#1059;&#1055;%20&#1044;&#1058;&#1056;%20-%20&#1073;&#1102;&#1076;&#1078;&#1077;&#1090;%202015.xlsx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0.107.14\Users\TimurTu\AppData\Local\Microsoft\Windows\Temporary%20Internet%20Files\Content.Outlook\ETAAJMVV\&#1050;&#1059;&#1056;-&#1052;&#1059;&#1056;\&#1050;&#1059;&#1056;%20&#1052;&#1059;&#1056;-2017%20&#1085;&#1072;%2014.09.2016.xlsx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r1\c\&#1052;&#1086;&#1080;%20&#1076;&#1086;&#1082;&#1091;&#1084;&#1077;&#1085;&#1090;&#1099;\&#1040;&#1085;&#1072;&#1083;&#1080;&#1079;%20&#1079;&#1072;&#1082;&#1083;&#1072;&#1076;&#1086;&#1095;&#1085;&#1099;&#1093;%20&#1088;&#1072;&#1073;&#1086;&#1090;&#1050;&#1085;&#1080;&#1075;&#1072;1&#1040;&#1085;&#1072;&#1083;&#1080;&#1079;%20&#1079;&#1072;&#1082;&#1083;&#1072;&#1076;&#1086;&#1095;&#1085;&#1099;&#1093;%20&#1088;&#1072;&#1073;&#1086;&#1090;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araZha/Desktop/&#1055;&#1060;/2017/&#1048;&#1102;&#1083;&#1100;/&#1055;&#1060;%202017-&#1043;&#1055;&#1050;%20(10.07.2017)-%20&#1043;&#1055;&#1050;-%20&#1089;%20&#1087;&#1077;&#1088;&#1077;&#1085;&#1086;&#1089;&#1086;&#1084;%20&#1085;&#1072;%202018.xlsx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ond1\&#1055;&#1083;&#1072;&#1090;&#1080;&#1085;&#1072;%202008\Documents%20and%20Settings\MarlenT\&#1052;&#1086;&#1080;%20&#1076;&#1086;&#1082;&#1091;&#1084;&#1077;&#1085;&#1090;&#1099;\&#1046;&#1086;&#1083;&#1072;&#1084;&#1072;&#1085;&#1086;&#1074;&#1086;&#1081;%20&#1043;.&#1041;\&#1084;&#1072;&#1088;&#1090;\&#1044;&#1080;&#1085;&#1072;&#1084;&#1080;&#1082;&#1072;%20&#1089;-&#1089;&#1090;&#1080;.xls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es\&#1086;&#1073;&#1097;&#1080;&#1081;%20&#1076;&#1086;&#1089;&#1090;&#1091;&#1087;\&#1051;&#1077;&#1085;&#1072;%20&#1055;&#1069;&#1054;\&#1057;&#1083;&#1072;&#1081;&#1076;&#1099;\&#1082;&#1072;&#1089;.&#1087;&#1083;&#1072;&#1085;%202012\AES\Reporting\AES%20Eki\Financials\02.%20Kazakhmys%20Reporting%20package\03.%20Budget\Budget%202009-2010\DES\Capex%20&#1041;&#1072;&#1085;&#1082;%20%2004%2009%20&#1089;%20&#1087;&#1088;&#1086;&#1075;&#1085;&#1086;&#1079;&#1086;&#1084;%20&#1080;&#1089;&#1087;&#1088;.xls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urTu/AppData/Local/Microsoft/Windows/Temporary%20Internet%20Files/Content.Outlook/ETAAJMVV/&#1041;&#1102;&#1076;&#1078;&#1077;&#1090;&#1099;%20&#1087;&#1088;&#1086;&#1077;&#1082;&#1090;&#1085;&#1099;&#1093;%20&#1075;&#1088;&#1091;&#1087;&#1087;%20&#1085;&#1072;%202015&#1075;&#1086;&#1076;/&#1041;&#1102;&#1076;&#1078;&#1077;&#1090;%20&#1055;&#1043;%20&#1046;&#1086;&#1084;&#1072;&#1088;&#1090;-2%202015_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72;&#1103;%20&#1087;&#1072;&#1087;&#1082;&#1072;/Documents%20and%20Settings/wajiha.kiani/Local%20Settings/Temporary%20Internet%20Files/Content.Outlook/JE8MDGNF/Regina%20WoottonProgram%20Files/AspenTech/Aspen%20Icarus%202004.2/ic_cache/Reporter/Templates/ProjectTemplates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1;&#1091;&#1085;&#1072;-&#1079;&#1072;&#1087;&#1080;&#1089;&#1082;&#1072;-&#1072;&#1088;&#1093;&#1080;&#1074;/TOM2/GRAFIC4.XLS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3\c\My%20Documents\&#1060;&#1072;&#1082;&#1090;&#1080;&#1095;&#1077;&#1089;&#1082;&#1072;&#1103;%20%201998&#1075;%20&#1089;&#1084;&#1077;&#1090;&#1072;%20&#1079;&#1072;&#1090;&#1088;&#1072;&#1090;%20&#1074;&#1089;&#1087;&#1086;&#1084;&#1086;&#1075;&#1072;&#1090;.&#1087;&#1088;-&#1074;&#1072;.xls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72;&#1090;&#1072;/Rodin_Alexey/&#1050;&#1091;&#1087;&#1086;&#1083;/04_05/&#1069;&#1082;&#1086;&#1085;&#1086;&#1084;&#1080;&#1082;&#1072;_4&#1074;&#1072;&#1088;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krov\ekonomist\Oleg\&#1055;&#1088;&#1086;&#1095;&#1077;&#1077;\&#1053;&#1077;&#1079;&#1072;&#1082;&#1086;&#1085;&#1095;&#1077;&#1085;&#1085;&#1086;&#1077;\&#1054;&#1083;&#1077;&#1075;\&#1040;&#1087;&#1089;&#1072;&#1082;&#1072;&#1085;\&#1059;&#1095;&#1072;&#1089;&#1090;&#1086;&#1082;.%20&#1050;&#1072;&#1088;&#1100;&#1077;&#1088;\&#1050;&#1072;&#1088;&#1100;&#1077;&#1088;%20&#1056;&#1058;-6\&#1056;&#1072;&#1089;&#1095;&#1077;&#1090;&#1099;%20&#1087;&#1086;%20&#1082;&#1072;&#1088;&#1100;&#1077;&#1088;&#1091;%20&#1056;&#1058;-6.xls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ibekash/Desktop/&#1054;&#1087;&#1083;&#1072;&#1090;&#1099;%202019%20%20&#1075;/&#1054;&#1055;&#1051;&#1040;&#1058;&#1067;/&#1048;&#1055;_&#1086;&#1090;&#1095;&#1077;&#1090;%20(&#1087;&#1083;&#1072;&#1085;,&#1087;&#1088;&#1086;&#1075;&#1085;&#1086;&#1079;,&#1092;&#1072;&#1082;&#1090;)_2019_05_28.05.19.xlsx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2\my%20documents\&#1040;&#1085;&#1072;&#1083;&#1080;&#1079;%20&#1089;&#1077;&#1073;&#1077;&#1089;&#1090;&#1086;&#1080;&#1084;&#1086;&#1089;&#1090;&#1080;.xls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4;&#1072;&#1088;&#1090;%20&#1076;&#1077;&#1090;&#1072;&#1083;&#1100;&#1085;&#1086;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icationsrv\&#1087;&#1088;&#1086;&#1080;&#1079;&#1074;&#1086;&#1076;&#1089;&#1090;&#1074;&#1086;\Documents%20and%20Settings\Asel\&#1052;&#1086;&#1080;%20&#1076;&#1086;&#1082;&#1091;&#1084;&#1077;&#1085;&#1090;&#1099;\&#1092;&#1080;&#1085;&#1072;&#1089;&#1099;\&#1054;&#1090;&#1095;&#1077;&#1090;%202006\&#1053;&#1086;&#1103;&#1073;&#1088;&#1100;2006\&#1052;&#1072;&#1088;&#1090;2006\&#1054;&#1090;&#1095;&#1077;&#1090;%20&#1090;&#1077;&#1082;%20&#1092;&#1077;&#1074;&#1088;&#1072;&#1083;&#1100;06.xls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HASENOVGA\aws\Documents%20and%20Settings\saurambayeva\My%20Documents\Clients\kto\Asel\TO%20Do\USER\MANAT\CREDITY\REGION\ARHIV\OBL_CRED_30-06-97.XLS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icationsrv\&#1087;&#1088;&#1086;&#1080;&#1079;&#1074;&#1086;&#1076;&#1089;&#1090;&#1074;&#1086;\Documents%20and%20Settings\Bekker\&#1056;&#1072;&#1073;&#1086;&#1095;&#1080;&#1081;%20&#1089;&#1090;&#1086;&#1083;\&#1054;&#1090;&#1095;&#1077;&#1090;%202007\&#1057;&#1077;&#1085;&#1090;&#1103;&#1073;&#1088;&#1100;2007\&#1041;&#1072;&#1085;&#1082;%20&#1089;&#1077;&#1085;&#1090;&#1103;&#1073;&#1088;&#1100;%20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GKA%20Files\Puerto%20Rico\Fina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/Post/Docum-03/Plan/&#1087;&#1083;&#1072;&#1085;&#1099;%20&#1088;.&#1077;..XLS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ibitO/AppData/Local/Microsoft/Windows/Temporary%20Internet%20Files/Content.Outlook/UNG0WMBB/&#1041;&#1102;&#1076;&#1078;&#1077;&#1090;&#1099;%20&#1087;&#1088;&#1086;&#1077;&#1082;&#1090;&#1085;&#1099;&#1093;%20&#1075;&#1088;&#1091;&#1087;&#1087;%20&#1085;&#1072;%202015&#1075;&#1086;&#1076;/&#1041;&#1102;&#1076;&#1078;&#1077;&#1090;%20&#1055;&#1043;%20&#1046;&#1086;&#1084;&#1072;&#1088;&#1090;-2%202015_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ajiha.kiani/Local%20Settings/Temporary%20Internet%20Files/Content.Outlook/JE8MDGNF/Regina%20WoottonEstimating/Estimate/2006%20Projects/180444%20South%20Pars%2012/Kbase%20back%20up%20files/Output%20files/Kbase%20output%2020-06-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USEMBAS\aws\Documents%20and%20Settings\Saken.Madeyev\Desktop\Cost%20of%20productio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72;&#1103;%20&#1087;&#1072;&#1087;&#1082;&#1072;/Documents%20and%20Settings/wajiha.kiani/Local%20Settings/Temporary%20Internet%20Files/Content.Outlook/JE8MDGNF/Regina%20WoottonEstimating/Estimate/2007%20Projects/180504%20Conoco%20Whitegate/1004%20-%20Sulphuric%20Acid/FEL1/Estim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DOCUME~1\DROTSA~1.000\LOCA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ajiha.kiani/Local%20Settings/Temporary%20Internet%20Files/Content.Outlook/JE8MDGNF/Regina%20WoottonEstimating/Estimate/2006%20Projects/180444%20South%20Pars%2012/Kbase%20back%20up%20files/Output%20files/Kbase%20output%2019-06-0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JECT\Makmal_Und\Texnol_Mk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lcolmh\projects\My%20Documents\MAHOPE\7460BQ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GKA%20Files\Greg%20Adams\LosMi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72;&#1103;%20&#1087;&#1072;&#1087;&#1082;&#1072;/Documents%20and%20Settings/wajiha.kiani/Local%20Settings/Temporary%20Internet%20Files/Content.Outlook/JE8MDGNF/Regina%20WoottonProgram%20Files/AspenTech/Aspen%20Icarus%202006/Data/Reporter/Templates/ProjectTemplate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c0f573\&#1054;&#1073;&#1097;&#1072;&#1103;%20&#1087;&#1072;&#1087;&#1082;&#1072;\&#1052;&#1048;&#1053;&#1058;\&#1050;&#1086;&#1088;&#1088;&#1077;&#1082;&#1090;&#1080;&#1088;&#1086;&#1074;&#1082;&#1072;%20&#1074;%20&#1052;&#1048;&#1053;&#1058;%20&#1080;&#1102;&#1083;&#1100;%202013\Users\user\AppData\Roaming\Microsoft\Excel\&#1058;&#1072;&#1085;&#1103;\&#1048;&#1055;%202013%20&#1075;&#1086;&#1076;\WINDOWS\Temp\Rar$DI00.266\q1\For%20Hyperion\Q1%20Forecast%202010%20to%20Hyperio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-dl380\&#1092;&#1080;&#1085;&#1072;&#1085;&#1089;&#1086;&#1074;&#1099;&#1077;%20&#1072;&#1085;&#1072;&#1083;&#1080;&#1090;&#1080;&#1082;&#1080;\BUDGET\Budget%202009-2010\Eki_Budget_2009_2010v20%20at%2015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es\&#1086;&#1073;&#1097;&#1080;&#1081;%20&#1076;&#1086;&#1089;&#1090;&#1091;&#1087;\&#1051;&#1077;&#1085;&#1072;%20&#1055;&#1069;&#1054;\&#1057;&#1083;&#1072;&#1081;&#1076;&#1099;\&#1082;&#1072;&#1089;.&#1087;&#1083;&#1072;&#1085;%202012\AES\Reporting\AES%20Eki\Financials\02.%20Kazakhmys%20Reporting%20package\03.%20Budget\Budget%202009-2010\DES\Eki_Budget_2010-2011v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\Post\Documents%20and%20Settings\denisb\&#1052;&#1086;&#1080;%20&#1076;&#1086;&#1082;&#1091;&#1084;&#1077;&#1085;&#1090;&#1099;\&#1090;&#1077;&#1082;&#1091;&#1097;&#1080;&#1077;\Docum-06\&#1041;&#1102;&#1076;&#1078;&#1077;&#1090;-&#1077;%20&#1085;&#1072;%202007%20&#1075;\Docum-06\Plan\&#1087;&#1088;&#1086;&#1077;&#1082;&#1090;%20&#1087;&#1083;&#1072;&#1085;&#1072;\Documents%20and%20Settings\almata.KAZAKHMYS\&#1052;&#1086;&#1080;%20&#1076;&#1086;&#1082;&#1091;&#1084;&#1077;&#1085;&#1090;&#1099;\Docum-03\Plan\&#1087;&#1083;&#1072;&#1085;&#1099;%20&#1088;.&#1077;.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k/Desktop/&#1048;&#1055;%202016/Documents%20and%20Settings/zhazhu/&#1052;&#1086;&#1080;%20&#1076;&#1086;&#1082;&#1091;&#1084;&#1077;&#1085;&#1090;&#1099;/Reports%20%20from%20Zhandos/For%20Zhanara/CDC%20budget%202010/Budget%20as%20approved_short%20version/HRF_budget_29.04.09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urTu/AppData/Local/Microsoft/Windows/Temporary%20Internet%20Files/Content.Outlook/ETAAJMVV/&#1086;&#1090;%20&#1046;&#1077;&#1085;&#1080;&#1089;&#1072;/&#1041;&#1102;&#1076;&#1078;&#1077;&#1090;_%20SMART_&#1053;&#1091;&#1088;&#1082;&#1072;&#1079;&#1075;&#1072;&#1085;_2015_V1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LOBKOVA\aws\Documents%20and%20Settings\TeilyanovaB\My%20Documents\Clients\Bogatyr%20Access%20Komir\Sample%20size_BAK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WINNT\Profiles\olgabuh\Personal\Altai%20Power\finance\consoliations\1999\06%20June%201999\&#1052;&#1086;&#1080;%20&#1076;&#1086;&#1082;&#1091;&#1084;&#1077;&#1085;&#1090;&#1099;\Altai%20Power\finance\consoliations\report%2010%2098\sumfourthqaltai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5;&#1083;&#1072;&#1085;%20&#1088;&#1072;&#1079;&#1074;&#1080;&#1090;&#1080;&#1103;%202004\2003-&#1044;&#1086;&#1087;&#1086;&#1083;&#1085;&#1077;&#1085;&#1080;&#1077;%20&#1082;%20&#1075;&#1086;&#1088;&#1085;-&#1090;&#1088;&#1072;&#1089;&#1087;.%20&#1095;&#1072;&#1089;&#1090;&#1080;\&#1047;&#1072;&#1087;&#1080;&#1089;&#1082;&#1072;\&#1056;&#1072;&#1079;&#1091;&#1073;&#1086;&#1078;%20&#1073;&#1086;&#1075;&#1072;&#1090;&#1086;&#1081;%20&#1073;&#1077;&#1076;&#1085;&#1099;&#1084;&#108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Pineda\Financing\Financial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PROJECT\Makmal_Und\Texnol_Mk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EFES_KARAGANDA_SYS.ESY\EFES\FAL\BISHKEK\USD\FAAL6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Documents%20and%20Settings\EBe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es\&#1086;&#1073;&#1097;&#1080;&#1081;%20&#1076;&#1086;&#1089;&#1090;&#1091;&#1087;\&#1051;&#1077;&#1085;&#1072;%20&#1055;&#1069;&#1054;\&#1057;&#1083;&#1072;&#1081;&#1076;&#1099;\&#1082;&#1072;&#1089;.&#1087;&#1083;&#1072;&#1085;%202012\AES\Reporting\AES%20Eki\Financials\02.%20Kazakhmys%20Reporting%20package\03.%20Budget\Budget%202009-2010\DES\Eki_Budget_2009_2010v20%20at%20150%20v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hb011f01pr\tim.mcnamara\Tim%20McNamara\Embedded%20Valuations\Kazakstan\&#8204;Final%20Versions%20of%20Calculations\CTSN%20Option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WINDOWS\&#1056;&#1072;&#1073;&#1086;&#1095;&#1080;&#1081;%20&#1089;&#1090;&#1086;&#1083;\Updat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1_AES\02_Reporting\2005%20Year\02%20February\03_VA\02_Budget%20Variance\01_out\BudVar%20_02_05_Sogra%20CHP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es\&#1086;&#1073;&#1097;&#1080;&#1081;%20&#1076;&#1086;&#1089;&#1090;&#1091;&#1087;\&#1051;&#1077;&#1085;&#1072;%20&#1055;&#1069;&#1054;\&#1057;&#1083;&#1072;&#1081;&#1076;&#1099;\&#1082;&#1072;&#1089;.&#1087;&#1083;&#1072;&#1085;%202012\AES\Reporting\AES%20Eki\Financials\Comshare\2008\05%20May%2008\Conv%20File\Eki%20Conv%20May%2008%20DT%20TI%20INTERRAO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ur\From_NBL_Corekt\&#1053;&#1072;&#1090;&#1072;\Rodin_Alexey\&#1050;&#1091;&#1087;&#1086;&#1083;\2006\&#1080;&#1089;&#1093;&#1086;&#1076;&#1085;&#1099;&#1077;%20&#1076;&#1072;&#1085;&#1085;&#1099;&#1077;\Kupol%202009%20Prod%20R2_NB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es\&#1086;&#1073;&#1097;&#1080;&#1081;%20&#1076;&#1086;&#1089;&#1090;&#1091;&#1087;\&#1051;&#1077;&#1085;&#1072;%20&#1055;&#1069;&#1054;\&#1057;&#1083;&#1072;&#1081;&#1076;&#1099;\&#1082;&#1072;&#1089;.&#1087;&#1083;&#1072;&#1085;%202012\WINDOWS\TEMP\Rar$DI00.519\&#1056;&#1072;&#1089;&#1093;&#1086;&#1076;&#1099;%20_%20&#1103;&#1085;&#1074;%202005&#1075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0;&#1091;&#1087;&#1086;&#1083;\&#1101;&#1082;&#1086;&#1085;&#1086;&#1084;&#1080;&#1082;&#1072;_23102006\Kupol%20LOM%20R2_NB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jects\Paulsens\18%20Study%20Optimisation%20Reports\18.05%20-%20POR%20REV%201\Chapter%2004%20Mining%20-%20CD%20&amp;%20AD%20&amp;%20IC\Rev%201%20LOP%20Mining%20Model%2013060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PROGRAM%20FILES\FIRSTCLASS\D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jects\Paulsens\07%20Mining\07.06%20-%20Tender%20Document\Tender%20Evaluation\Tender%20Evalution\By%20Contractor\Macmahons\OM_Large%20Pit%20Schedule_05CO_BFP_TenderEval_Mac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NANAL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Mike.AES-1\My%20Documents\Eki%20Finance\Financials\Actual%20vs%20Prior%20Year\2006\Eki%20Variance%20Template%202006%20IS015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72;&#1103;%20&#1087;&#1072;&#1087;&#1082;&#1072;/Documents%20and%20Settings/Regina.Wootton/Local%20Settings/Temporary%20Internet%20Files/OLK82/Def-Feasibility/Major%20Mechanical%20Equipment%20List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c0f573\&#1054;&#1073;&#1097;&#1072;&#1103;%20&#1087;&#1072;&#1087;&#1082;&#1072;\&#1052;&#1048;&#1053;&#1058;\&#1050;&#1086;&#1088;&#1088;&#1077;&#1082;&#1090;&#1080;&#1088;&#1086;&#1074;&#1082;&#1072;%20&#1074;%20&#1052;&#1048;&#1053;&#1058;%20&#1080;&#1102;&#1083;&#1100;%202013\Users\user\AppData\Roaming\Microsoft\Excel\&#1058;&#1072;&#1085;&#1103;\&#1048;&#1055;%202013%20&#1075;&#1086;&#1076;\&#1048;&#1055;%202013%20&#1075;&#1086;&#1076;\&#1076;&#1083;&#1103;%20&#1058;&#1086;&#1087;&#1072;&#1088;&#1072;\&#1044;&#1086;&#1082;&#1091;&#1084;&#1077;&#1085;&#1090;&#1099;%20&#1087;&#1086;%20&#1048;&#1055;%202012\&#1050;&#1072;&#1087;&#1082;&#1085;&#1080;&#1075;&#1072;%20&#8470;12\01.KGRES_Modernization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Documents\Microsoft%20User%20D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ing2\&#1082;&#1086;&#1087;&#1080;&#1103;%20&#1089;%20&#1089;&#1077;&#1088;&#1074;&#1077;&#1088;&#1072;%204_04_05\&#1053;&#1072;&#1090;&#1072;\Rodin_Alexey\&#1055;&#1080;&#1086;&#1085;&#1077;&#1088;\&#1055;&#1077;&#1088;&#1077;&#1074;&#1086;&#1079;&#1082;&#1072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\&#1053;&#1072;&#1090;&#1072;\Rodin_Alexey\&#1055;&#1080;&#1086;&#1085;&#1077;&#1088;\&#1080;&#1089;&#1093;&#1086;&#1076;&#1085;&#1099;&#1077;%20&#1076;&#1072;&#1085;&#1085;&#1099;&#1077;%2012%2011%2003\&#1043;&#1086;&#1088;&#1085;&#1099;&#1077;%20&#1088;&#1072;&#1073;&#1086;&#1090;&#1099;%202004%20&#1055;&#1080;&#1086;&#1085;&#1077;&#1088;%20&#1074;&#1072;&#1088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Contratos\&#205;ndic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Fcic\Download\Report%20AES%20A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a\Ian%20Goldberg\dads%20loan.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ing2\&#1082;&#1086;&#1087;&#1080;&#1103;%20&#1089;%20&#1089;&#1077;&#1088;&#1074;&#1077;&#1088;&#1072;%204_04_05\&#1053;&#1072;&#1090;&#1072;\Rodin_Alexey\&#1050;&#1091;&#1087;&#1086;&#1083;\04_05\&#1069;&#1082;&#1086;&#1085;&#1086;&#1084;&#1080;&#1082;&#1072;_4&#1074;&#1072;&#1088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Meus%20Documentos\Tiete\Empr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nbl\E\&#1053;&#1072;&#1090;&#1072;\Rodin_Alexey\Stat\ONO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msrv02\company\Projects\0207%20Goldbelt\Estimates%20and%20Financials\Capital%20Cost%20Options\Dry%20Tailings%20Stacker%20estimate%20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alinaBelousova/&#1056;&#1072;&#1073;&#1086;&#1095;&#1080;&#1081;%20&#1089;&#1090;&#1086;&#1083;/&#1088;&#1072;&#1073;&#1086;&#1090;&#1072;/&#1064;&#1090;&#1072;&#1090;&#1085;&#1086;&#1077;%20&#1088;&#1072;&#1089;&#1087;&#1080;&#1089;&#1072;&#1085;&#1080;&#1077;%20&#1052;&#1061;&#1050;%20%20&#1084;&#1072;&#1081;%202012&#1075;(&#1089;%20&#1085;&#1086;&#1074;%20&#1090;&#1072;&#1088;&#1080;&#1092;&#1072;&#1084;&#1080;)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72;&#1103;%20&#1087;&#1072;&#1087;&#1082;&#1072;/Equipment%20Summary%20Master%2020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Documents%20and%20Settings\scott.quirke\Local%20Settings\Temporary%20Internet%20Files\OLK74\EG\KZGOLD_MOR_Sep_2008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GKA%20Files\El%20Salvador\Fina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ur\From_NBL_Corekt\5Z_Vag\Work_otd\Soloto\&#1050;&#1091;&#1087;&#1086;&#1083;\2007\&#1050;&#1091;&#1087;&#1086;&#1083;_&#1058;&#1069;&#1054;_&#1082;&#1086;&#1085;&#1076;&#1080;&#1094;&#1080;&#1081;_2006_1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0;&#1091;&#1087;&#1086;&#1083;\&#1101;&#1082;&#1086;&#1085;&#1086;&#1084;&#1080;&#1082;&#1072;_23102006\Kupol%20LOM%20R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hnolog2\E\Mining\&#1050;&#1086;&#1088;&#1086;&#1083;&#1077;&#1074;\28%20&#1040;&#1084;&#1091;&#1088;&#1089;&#1082;&#1072;&#1103;\&#1055;&#1086;&#1082;&#1088;&#1086;&#1074;&#1089;&#1082;&#1080;&#1081;%20&#1088;&#1091;&#1076;&#1085;&#1080;&#1082;\&#1055;&#1080;&#1086;&#1085;&#1077;&#1088;\&#1044;&#1086;&#1075;&#1086;&#1074;&#1086;&#1088;%20&#1055;347_03\&#1058;&#1069;&#1054;%20&#1082;&#1086;&#1085;&#1076;&#1080;&#1094;&#1080;&#1081;\&#1055;&#1045;&#1063;&#1040;&#1058;&#1068;\&#1052;&#1086;&#1097;&#1085;&#1086;&#1089;&#1090;&#1100;_&#1082;&#1086;&#1090;&#1077;&#1083;&#1100;&#1085;&#1086;&#1081;_2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My%20Documents\2000%20Budget\T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56;&#1072;&#1089;&#1095;&#1077;&#1090;%20&#1074;&#1086;&#1083;&#1072;&#1090;&#1080;&#1083;&#1100;&#1085;&#1086;&#1089;&#1090;&#1080;%20&#1076;&#1086;&#1093;&#1086;&#1076;&#1086;&#1074;%20&#1087;&#1088;&#1080;%20&#1080;&#1079;&#1084;&#1077;&#1085;&#1077;&#1085;&#1080;&#1080;%20&#1094;&#1077;&#1085;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SauleBaib\Desktop\&#1087;&#1086;&#1103;&#1089;&#1085;&#1077;&#1085;&#1080;&#1103;%20&#1087;&#1086;%20&#1086;&#1090;&#1082;&#1083;.%20&#1079;&#1072;%20&#1072;&#1087;&#1088;&#1077;&#1083;&#1100;%20(&#1086;&#1087;&#1077;&#1088;.-&#1073;&#1091;&#1093;.)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m\sys\Documents%20and%20Settings\MarlenT\&#1052;&#1086;&#1080;%20&#1076;&#1086;&#1082;&#1091;&#1084;&#1077;&#1085;&#1090;&#1099;\&#1046;&#1086;&#1083;&#1072;&#1084;&#1072;&#1085;&#1086;&#1074;&#1086;&#1081;%20&#1043;.&#1041;\&#1084;&#1072;&#1088;&#1090;\&#1044;&#1080;&#1085;&#1072;&#1084;&#1080;&#1082;&#1072;%20&#1089;-&#1089;&#1090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RGINGAZINA\aws\Engagements\KazTransOil\KTO\Documents\KazTransOil\2001\KTO_Madina\Madina\FSL%20ALL\OTHER\KTO_WB_FSL_31.12.01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2;&#1086;&#1080;%20&#1076;&#1086;&#1082;&#1091;&#1084;&#1077;&#1085;&#1090;&#1099;\2006\&#1040;&#1091;&#1076;&#1080;&#1090;\&#1060;&#1086;&#1088;&#1084;&#1099;%20&#1076;&#1083;&#1103;%20&#1079;&#1072;&#1087;&#1086;&#1083;&#1085;\IFRS_Budget\5928_DocPack\IFRS_Budget\Forms\IFRS%20Budgeting%20model%202.33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TCHET2000\jule-september200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icationsrv\&#1087;&#1088;&#1086;&#1080;&#1079;&#1074;&#1086;&#1076;&#1089;&#1090;&#1074;&#1086;\Documents%20and%20Settings\Bekker\&#1056;&#1072;&#1073;&#1086;&#1095;&#1080;&#1081;%20&#1089;&#1090;&#1086;&#1083;\&#1086;&#1090;&#1095;&#1077;&#1090;&#1099;\2008\&#1044;&#1077;&#1082;&#1072;&#1073;&#1088;&#1100;%2008\&#1041;&#1072;&#1085;&#1082;%20&#1076;&#1077;&#1082;&#1072;&#1073;&#1088;&#1100;%2008%20capex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\&#1053;&#1072;&#1090;&#1072;\Rodin_Alexey\&#1055;&#1080;&#1086;&#1085;&#1077;&#1088;\&#1055;&#1077;&#1088;&#1077;&#1074;&#1086;&#1079;&#1082;&#1072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ur\From_NBL_Corekt\5Z_Vag\Work_otd\Golts\&#1056;&#1072;&#1089;&#1095;&#1077;&#1090;&#1099;%20&#1087;&#1086;%20&#1075;&#1086;&#1088;&#1077;%20(&#1085;&#1072;%20&#1073;&#1072;&#1079;&#1077;%20&#1055;&#1086;&#1082;&#1088;&#1086;&#1074;&#1082;&#1080;)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ur\From_NBL_Corekt\Documents%20and%20Settings\user\&#1052;&#1086;&#1080;%20&#1076;&#1086;&#1082;&#1091;&#1084;&#1077;&#1085;&#1090;&#1099;\Rodin_Alexey\Stat\ONO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\&#1053;&#1072;&#1090;&#1072;\Rodin_Alexey\&#1050;&#1083;&#1102;&#1095;&#1077;&#1074;&#1089;&#1082;&#1086;&#1077;\9062004\&#1101;&#1090;&#1072;&#1087;2_&#1089;_&#1092;&#1086;&#1088;&#108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3;&#1086;&#1074;&#1072;&#1103;%20&#1087;&#1072;&#1087;&#1082;&#1072;\Documents%20and%20Settings\wajiha.kiani\Local%20Settings\Temporary%20Internet%20Files\Content.Outlook\JE8MDGNF\Regina%20WoottonEstimating\Estimate\2007%20Projects\180504%20Conoco%20Whitegate\1004%20-%20Sulphuric%20Acid\FEL1\Estimate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91;&#1087;&#1086;&#1083;/&#1080;&#1089;&#1093;&#1086;&#1076;&#1085;&#1099;&#1077;%20&#1076;&#1072;&#1085;&#1085;&#1099;&#1077;/Kupol%202009%20Prod%20R2_NBL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Documents%20and%20Settings\user\My%20Documents\Reporting%20package%202008\Jun_08\B1%20EGI_06.08%20Reporting%20package_v2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72;&#1103;%20&#1087;&#1072;&#1087;&#1082;&#1072;/Documents%20and%20Settings/wajiha.kiani/Local%20Settings/Temporary%20Internet%20Files/Content.Outlook/JE8MDGNF/Regina%20WoottonFourth%20Train%20Project/Risk/Train%204%20Risk%20Analysis%20Dec05/Trn4%20Risk%20model%20-%2011-30-05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C.%20Travis%20Naugle\My%20Documents\BEMA\Kupol\Econ\Feasibility\JuliettaLOMBudgetV08-19-0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C.%20Travis%20Naugle\My%20Documents\BEMA\Kupol\Econ\Feasibility\FEA%20Model-R3.4-comment%20w%20conting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C.%20Travis%20Naugle\My%20Documents\BEMA\Kupol\Econ\Feasibility\JuliettaPreProdFcst_26-Apr-01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r001\C\&#1052;&#1086;&#1080;%20&#1076;&#1086;&#1082;&#1091;&#1084;&#1077;&#1085;&#1090;&#1099;\&#1058;&#1072;&#1073;&#1083;&#1080;&#1094;&#1099;%202001-2004&#1075;\&#1040;&#1085;&#1072;&#1083;&#1080;&#1079;%20&#1079;&#1072;&#1082;&#1083;&#1072;&#1076;&#1086;&#1095;&#1085;&#1099;&#1093;%20&#1088;&#1072;&#1073;&#1086;&#1090;&#1050;&#1085;&#1080;&#1075;&#1072;1&#1040;&#1085;&#1072;&#1083;&#1080;&#1079;%20&#1079;&#1072;&#1082;&#1083;&#1072;&#1076;&#1086;&#1095;&#1085;&#1099;&#1093;%20&#1088;&#1072;&#1073;&#1086;&#1090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C.%20Travis%20Naugle\My%20Documents\BEMA\Kupol\Econ\Feasibility\JuliettaPreProdBudget%20-%20EFC%20Final(V-Jan-02-2001)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WINDOWS\TEMP\VentasBD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  <sheetName val="Дефл"/>
      <sheetName val="Temporary Internet"/>
      <sheetName val="потребители ээ"/>
      <sheetName val="потребители -2017"/>
      <sheetName val="потребители тэ"/>
      <sheetName val="Лист1"/>
      <sheetName val="Лист5 (2)"/>
      <sheetName val="ГРЭС"/>
      <sheetName val="ЖТЭЦ"/>
      <sheetName val="БТЭЦ"/>
      <sheetName val="Налоги"/>
      <sheetName val="ТМЦ"/>
      <sheetName val="СМР"/>
      <sheetName val="2017"/>
      <sheetName val="ДП 2017-ОПЕР 2016"/>
      <sheetName val="ФЭД 2017 по месяцам"/>
      <sheetName val="Справочник причи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C_Worksheet"/>
      <sheetName val="Front"/>
      <sheetName val="Contents"/>
      <sheetName val="Mass_Balance"/>
      <sheetName val="Equip"/>
      <sheetName val="Consumables"/>
      <sheetName val="Piping_List"/>
      <sheetName val="Valve_List"/>
      <sheetName val="P&amp;L CCI Detail"/>
      <sheetName val="Cash CCI Detail"/>
      <sheetName val="KONSOLID"/>
      <sheetName val="TDC COA Sumry"/>
      <sheetName val="COA Sumry by Area"/>
      <sheetName val="COA Sumry by Contr"/>
      <sheetName val="COA Sumry by RG"/>
      <sheetName val="TDC COA Grp Sumry"/>
      <sheetName val="TDC Item Dets_Full"/>
      <sheetName val="TDC Item Dets_IPM_Full"/>
      <sheetName val="TDC Item Dets"/>
      <sheetName val="TDC Item Sumry"/>
      <sheetName val="TDC Key Qty Sumry"/>
      <sheetName val="List _ Components"/>
      <sheetName val="List _ Equipment"/>
      <sheetName val="Project Metrics"/>
      <sheetName val="COA Sumry _ Std Imp"/>
      <sheetName val="Contr TDC _ Std Imp"/>
      <sheetName val="Item Sumry _ Std Imp"/>
      <sheetName val="Proj TIC _ Std Imp"/>
      <sheetName val="Unit Costs _ Std Imp"/>
      <sheetName val="Unit MH _ Std Imp"/>
      <sheetName val="FX rates"/>
      <sheetName val="sch03"/>
      <sheetName val="sch08"/>
      <sheetName val="sch06"/>
      <sheetName val="sch02"/>
    </sheetNames>
    <sheetDataSet>
      <sheetData sheetId="0" refreshError="1">
        <row r="45">
          <cell r="E45">
            <v>22.222222222222221</v>
          </cell>
        </row>
        <row r="47">
          <cell r="E47">
            <v>1.1111111111111112</v>
          </cell>
        </row>
        <row r="65">
          <cell r="E65">
            <v>18.518518518518519</v>
          </cell>
        </row>
        <row r="66">
          <cell r="E66">
            <v>2.5</v>
          </cell>
        </row>
        <row r="69">
          <cell r="E69">
            <v>15</v>
          </cell>
        </row>
        <row r="102">
          <cell r="E102">
            <v>45</v>
          </cell>
        </row>
        <row r="104">
          <cell r="E104">
            <v>18.518518518518519</v>
          </cell>
        </row>
        <row r="118">
          <cell r="E118">
            <v>1.4</v>
          </cell>
        </row>
        <row r="119">
          <cell r="E119">
            <v>1.1000000000000001</v>
          </cell>
        </row>
        <row r="136">
          <cell r="E136">
            <v>15</v>
          </cell>
        </row>
        <row r="175">
          <cell r="E175">
            <v>70</v>
          </cell>
        </row>
        <row r="221">
          <cell r="H221">
            <v>91</v>
          </cell>
        </row>
        <row r="284">
          <cell r="C284">
            <v>15.555555555555555</v>
          </cell>
        </row>
        <row r="417">
          <cell r="G417">
            <v>14</v>
          </cell>
        </row>
        <row r="419">
          <cell r="E419">
            <v>0.05</v>
          </cell>
        </row>
        <row r="428">
          <cell r="G428">
            <v>46.296296296296298</v>
          </cell>
        </row>
        <row r="483">
          <cell r="F483">
            <v>24</v>
          </cell>
        </row>
        <row r="484">
          <cell r="F484">
            <v>10</v>
          </cell>
        </row>
        <row r="502">
          <cell r="F502">
            <v>1.3228106267362141</v>
          </cell>
        </row>
        <row r="551">
          <cell r="F551">
            <v>8.1</v>
          </cell>
        </row>
        <row r="719">
          <cell r="E719">
            <v>0.50876190155655598</v>
          </cell>
        </row>
        <row r="722">
          <cell r="D722">
            <v>30</v>
          </cell>
        </row>
      </sheetData>
      <sheetData sheetId="1" refreshError="1"/>
      <sheetData sheetId="2">
        <row r="45">
          <cell r="E45">
            <v>22.222222222222221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начальные данные"/>
      <sheetName val="Запасы"/>
      <sheetName val="Стоимость_товарной_продукции"/>
      <sheetName val="Эксплуатационная_себестоимость"/>
      <sheetName val="Капзатраты"/>
      <sheetName val="Полная_себестоимость"/>
      <sheetName val="Изменение_оборотных_средств"/>
      <sheetName val="Финансирование"/>
      <sheetName val=" Налоги_из_прибыли"/>
      <sheetName val="Финансовая реализуемость"/>
      <sheetName val="Эффективность"/>
      <sheetName val="Чувствительность"/>
      <sheetName val="TEP"/>
      <sheetName val="Диаграмма_чу"/>
      <sheetName val="_RISK Correlations"/>
      <sheetName val="Анализ закл. работ"/>
      <sheetName val="Variables"/>
      <sheetName val="DEBT PYMTS"/>
      <sheetName val="Índices"/>
      <sheetName val="Master"/>
      <sheetName val="Эффективность_Ком"/>
      <sheetName val="Эффективность_Бю"/>
      <sheetName val="Коэффициенты"/>
      <sheetName val="ONO"/>
      <sheetName val="Fm"/>
      <sheetName val="const"/>
      <sheetName val="Статьи"/>
      <sheetName val="8_NPV_1"/>
      <sheetName val="Pump Sizing"/>
      <sheetName val="2.5_Календарь"/>
      <sheetName val="Inventory"/>
      <sheetName val="Major Maint"/>
      <sheetName val="KCC"/>
      <sheetName val="Concentrate"/>
      <sheetName val="ЯНВАРЬ"/>
      <sheetName val="Mine Gen"/>
      <sheetName val="Sum Statement"/>
    </sheetNames>
    <sheetDataSet>
      <sheetData sheetId="0" refreshError="1">
        <row r="9">
          <cell r="C9">
            <v>1</v>
          </cell>
        </row>
        <row r="25">
          <cell r="C25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9">
          <cell r="C9">
            <v>1</v>
          </cell>
        </row>
      </sheetData>
      <sheetData sheetId="18">
        <row r="9">
          <cell r="C9">
            <v>1</v>
          </cell>
        </row>
      </sheetData>
      <sheetData sheetId="19">
        <row r="9">
          <cell r="C9">
            <v>1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 IC Input"/>
      <sheetName val="Instructions"/>
      <sheetName val="Index"/>
      <sheetName val="Notes"/>
      <sheetName val="Var Cost"/>
      <sheetName val="CY_ADJ"/>
      <sheetName val="IC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  <sheetName val="Variables"/>
      <sheetName val="Анализ закл. работ"/>
      <sheetName val="Sum Statement"/>
      <sheetName val="Revenue"/>
      <sheetName val="Общие начальные данные"/>
    </sheetNames>
    <sheetDataSet>
      <sheetData sheetId="0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cy _ Location Sheet "/>
      <sheetName val="Non IC Input"/>
      <sheetName val="Project Proforma"/>
      <sheetName val="Capital"/>
      <sheetName val="Prod Stats"/>
      <sheetName val="Prod Value"/>
      <sheetName val="Tax"/>
      <sheetName val="Mine Gen"/>
      <sheetName val="Чувствительность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"/>
      <sheetName val="Общее"/>
      <sheetName val="Выручка"/>
      <sheetName val="Кап.затраты"/>
      <sheetName val="Стоимость_Оборудования"/>
      <sheetName val="Реагентика_мат"/>
      <sheetName val="Электроэнергия"/>
      <sheetName val="Себестоимость"/>
      <sheetName val="Налоги"/>
      <sheetName val="Финансирование"/>
      <sheetName val="Модель погашения"/>
      <sheetName val="Доход-расход"/>
      <sheetName val="Эффективность"/>
      <sheetName val="ОТЭП"/>
      <sheetName val="Структура сценария"/>
      <sheetName val="Чувствительность"/>
      <sheetName val="Численность раб."/>
      <sheetName val="Оборудование"/>
      <sheetName val="Sum Statement"/>
      <sheetName val="Variables"/>
      <sheetName val="Currency _ Location Sheet "/>
      <sheetName val="Экономика_ЗИФ_Родин"/>
      <sheetName val="Общие начальные данные"/>
      <sheetName val="_RISK Correlations"/>
      <sheetName val="Non IC Input"/>
      <sheetName val="Дефл"/>
      <sheetName val="Contents"/>
      <sheetName val="Currency &amp; Location Sheet "/>
    </sheetNames>
    <sheetDataSet>
      <sheetData sheetId="0">
        <row r="63">
          <cell r="B63">
            <v>196.83665211540153</v>
          </cell>
        </row>
      </sheetData>
      <sheetData sheetId="1" refreshError="1"/>
      <sheetData sheetId="2">
        <row r="63">
          <cell r="B63">
            <v>196.83665211540153</v>
          </cell>
        </row>
      </sheetData>
      <sheetData sheetId="3" refreshError="1"/>
      <sheetData sheetId="4">
        <row r="63">
          <cell r="B63">
            <v>196.83665211540153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1"/>
      <sheetName val="2_9"/>
      <sheetName val="3"/>
      <sheetName val="3а"/>
      <sheetName val="3_1"/>
      <sheetName val="4"/>
      <sheetName val="4а"/>
      <sheetName val="4_1"/>
      <sheetName val="4_2"/>
      <sheetName val="4_3"/>
      <sheetName val="4_10"/>
      <sheetName val="6_1"/>
      <sheetName val="6_3"/>
      <sheetName val="9"/>
      <sheetName val="9_1"/>
      <sheetName val="9_2"/>
      <sheetName val="9_1 нов"/>
      <sheetName val="9_2 нов"/>
      <sheetName val="расчет НПФ"/>
      <sheetName val="расчет СН"/>
      <sheetName val="расчет соцстрах"/>
      <sheetName val="расчет ИПН"/>
      <sheetName val="11_4"/>
      <sheetName val="13"/>
      <sheetName val="1_2"/>
      <sheetName val="2_1"/>
      <sheetName val="2_2"/>
      <sheetName val="2_3"/>
      <sheetName val="2_4"/>
      <sheetName val="2_5"/>
      <sheetName val="2_6"/>
      <sheetName val="2_7"/>
      <sheetName val="2_8"/>
      <sheetName val="3б"/>
      <sheetName val="3_2"/>
      <sheetName val="3_7"/>
      <sheetName val="4_4"/>
      <sheetName val="4_6"/>
      <sheetName val="4_6а"/>
      <sheetName val="4_7"/>
      <sheetName val="4_9"/>
      <sheetName val="4_12"/>
      <sheetName val="4_13"/>
      <sheetName val="5_1"/>
      <sheetName val="5_1а"/>
      <sheetName val="5_1б"/>
      <sheetName val="6_2"/>
      <sheetName val="9 а"/>
      <sheetName val="10"/>
      <sheetName val="10_1"/>
      <sheetName val="11"/>
      <sheetName val="11_2"/>
      <sheetName val="11_3"/>
      <sheetName val="11_4 а"/>
      <sheetName val="12"/>
      <sheetName val="12_1 "/>
      <sheetName val="12_2"/>
      <sheetName val="13_4 "/>
      <sheetName val="13_5"/>
      <sheetName val="19"/>
      <sheetName val="20"/>
      <sheetName val="Список документов"/>
      <sheetName val="Перечень связанных сторон"/>
      <sheetName val="Чувствительность"/>
      <sheetName val="Анализ закл. работ"/>
      <sheetName val="9_1_нов"/>
      <sheetName val="9_2_нов"/>
      <sheetName val="расчет_НПФ"/>
      <sheetName val="расчет_СН"/>
      <sheetName val="расчет_соцстрах"/>
      <sheetName val="расчет_ИПН"/>
      <sheetName val="9_а"/>
      <sheetName val="11_4_а"/>
      <sheetName val="12_1_"/>
      <sheetName val="13_4_"/>
      <sheetName val="Список_документов"/>
      <sheetName val="Перечень_связанных_сторон"/>
      <sheetName val="Статьи"/>
      <sheetName val="Общие начальные данные"/>
      <sheetName val="Currency _ Location Sheet "/>
      <sheetName val="Калькуляция"/>
      <sheetName val="Inventory"/>
      <sheetName val="Contents"/>
      <sheetName val="Non IC Input"/>
      <sheetName val="Sum Statement"/>
      <sheetName val="Revenue"/>
      <sheetName val="ЯНВАРЬ"/>
      <sheetName val="отчет мсфо за январь"/>
      <sheetName val="ГРЭ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опление"/>
      <sheetName val="Вентиляция"/>
      <sheetName val="Мощность"/>
      <sheetName val="Лист1"/>
      <sheetName val="Горячее_водоснабжение_зим"/>
      <sheetName val="Горячее_водоснабжение_лет"/>
      <sheetName val="Калькуляция"/>
      <sheetName val="_RISK Correlations"/>
      <sheetName val="Перечень связанных сторон"/>
      <sheetName val="altai income statement"/>
      <sheetName val="Input"/>
      <sheetName val="System"/>
      <sheetName val="Customize Your Loan Manager"/>
      <sheetName val="Loan Amortization Table"/>
      <sheetName val="Project Proforma"/>
      <sheetName val="Capital"/>
      <sheetName val="Prod Stats"/>
      <sheetName val="Prod Value"/>
      <sheetName val="Tax"/>
      <sheetName val="Summary"/>
      <sheetName val="Акбастау "/>
      <sheetName val="прочие"/>
      <sheetName val="Labor"/>
      <sheetName val="8_NPV_1"/>
    </sheetNames>
    <sheetDataSet>
      <sheetData sheetId="0">
        <row r="29">
          <cell r="E29">
            <v>820.83333333333337</v>
          </cell>
        </row>
        <row r="173">
          <cell r="G173">
            <v>165208.79699999999</v>
          </cell>
        </row>
      </sheetData>
      <sheetData sheetId="1">
        <row r="29">
          <cell r="E29">
            <v>820.83333333333337</v>
          </cell>
        </row>
        <row r="173">
          <cell r="G173">
            <v>161196.9</v>
          </cell>
        </row>
      </sheetData>
      <sheetData sheetId="2">
        <row r="29">
          <cell r="E29">
            <v>820.83333333333337</v>
          </cell>
        </row>
      </sheetData>
      <sheetData sheetId="3">
        <row r="29">
          <cell r="E29">
            <v>820.83333333333337</v>
          </cell>
        </row>
      </sheetData>
      <sheetData sheetId="4">
        <row r="29">
          <cell r="E29">
            <v>820.83333333333337</v>
          </cell>
        </row>
      </sheetData>
      <sheetData sheetId="5">
        <row r="29">
          <cell r="E29">
            <v>820.83333333333337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3. Inventories"/>
      <sheetName val="MOR_Excell version"/>
      <sheetName val="MOR_Hyperion version"/>
      <sheetName val="System"/>
      <sheetName val="Data"/>
      <sheetName val="Non IC Input"/>
      <sheetName val="Variables"/>
      <sheetName val="Перечень связанных сторон"/>
      <sheetName val="Отопление"/>
      <sheetName val="Вентиляция"/>
    </sheetNames>
    <sheetDataSet>
      <sheetData sheetId="0" refreshError="1">
        <row r="3">
          <cell r="D3">
            <v>31.103480000000001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  <sheetName val="Non IC Input"/>
      <sheetName val="3.3. Inventories"/>
      <sheetName val="Отопление"/>
      <sheetName val="Вентиляция"/>
      <sheetName val="Financ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Объемы"/>
      <sheetName val="Свод"/>
      <sheetName val="Освещение_и_водопониж"/>
      <sheetName val="Зачистка"/>
      <sheetName val="Отвалообразование"/>
      <sheetName val="Транспортировка"/>
      <sheetName val="Перемещ._взорванной ГМ"/>
      <sheetName val="Экскавация"/>
      <sheetName val="Бурение"/>
      <sheetName val="Взрывание"/>
      <sheetName val="Мех.рых. и перемещ разрыхл. гм"/>
      <sheetName val="Изменение_оборотных_средств"/>
      <sheetName val="3.3. Inventories"/>
      <sheetName val="Assumptions"/>
      <sheetName val="Sum Statement"/>
      <sheetName val="Revenue"/>
    </sheetNames>
    <sheetDataSet>
      <sheetData sheetId="0" refreshError="1">
        <row r="6">
          <cell r="D6">
            <v>11</v>
          </cell>
        </row>
        <row r="8">
          <cell r="D8">
            <v>67</v>
          </cell>
        </row>
        <row r="11">
          <cell r="D11">
            <v>28</v>
          </cell>
        </row>
        <row r="14">
          <cell r="D14">
            <v>62</v>
          </cell>
        </row>
        <row r="15">
          <cell r="D15">
            <v>31</v>
          </cell>
        </row>
        <row r="16">
          <cell r="D16">
            <v>10</v>
          </cell>
        </row>
        <row r="17">
          <cell r="D17">
            <v>30</v>
          </cell>
        </row>
        <row r="19">
          <cell r="D19">
            <v>5000</v>
          </cell>
        </row>
        <row r="20">
          <cell r="D20">
            <v>13000</v>
          </cell>
        </row>
        <row r="21">
          <cell r="D21">
            <v>7600</v>
          </cell>
        </row>
        <row r="22">
          <cell r="D22">
            <v>13000</v>
          </cell>
        </row>
        <row r="23">
          <cell r="D23">
            <v>2500</v>
          </cell>
        </row>
        <row r="26">
          <cell r="D26">
            <v>30000</v>
          </cell>
        </row>
        <row r="31">
          <cell r="D31">
            <v>720</v>
          </cell>
        </row>
        <row r="32">
          <cell r="D32">
            <v>520</v>
          </cell>
        </row>
        <row r="53">
          <cell r="D53">
            <v>28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_информация"/>
      <sheetName val="Т.6.1_Смета"/>
      <sheetName val="Т.6.2_Гор_ обор"/>
      <sheetName val="Т.6.4_Амортизация"/>
      <sheetName val="Т6.6_Календарь"/>
      <sheetName val="Т6.7_Сводка"/>
      <sheetName val="Т6.5_Финансирование"/>
      <sheetName val="Т6.8_Погашение"/>
      <sheetName val="Т6.9_NPV"/>
      <sheetName val="Т6.10_отэп"/>
      <sheetName val="П5_Фабрика"/>
      <sheetName val="П6_Себестоимость_переработка"/>
      <sheetName val="П7_Себестоимость_общехоз"/>
      <sheetName val="Структура сценария"/>
      <sheetName val="Себестоимость_добычи"/>
      <sheetName val="Погоризонтный_календарь"/>
      <sheetName val="Прил 5"/>
      <sheetName val="Прил.10"/>
      <sheetName val="Анализ закл. работ"/>
      <sheetName val="Project Proforma"/>
      <sheetName val="Capital"/>
      <sheetName val="Prod Stats"/>
      <sheetName val="Prod Value"/>
      <sheetName val="Tax"/>
      <sheetName val="Assumptions"/>
      <sheetName val="Const"/>
      <sheetName val="Общие начальные данные"/>
      <sheetName val="settings"/>
      <sheetName val="Q2 Budget2009"/>
    </sheetNames>
    <sheetDataSet>
      <sheetData sheetId="0">
        <row r="29">
          <cell r="F29">
            <v>34.330799999999996</v>
          </cell>
        </row>
        <row r="31">
          <cell r="F31">
            <v>158.4</v>
          </cell>
        </row>
        <row r="33">
          <cell r="F33">
            <v>67</v>
          </cell>
        </row>
        <row r="35">
          <cell r="F35">
            <v>107.1</v>
          </cell>
        </row>
        <row r="37">
          <cell r="F37">
            <v>105.78</v>
          </cell>
        </row>
        <row r="39">
          <cell r="B39">
            <v>19.899999999999999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пзатраты"/>
      <sheetName val="Изменение_оборотных_средств"/>
      <sheetName val="Т. 2 Движение"/>
      <sheetName val="Т.3 Поблочная ведомость"/>
      <sheetName val="Эксплуатационные запасы"/>
      <sheetName val="График отработки запасов"/>
      <sheetName val="Общие начальные данные"/>
      <sheetName val="График_погашения _запасов"/>
      <sheetName val="Стоимость_товарной_продукции"/>
      <sheetName val="Эксплуатационная_себестоимость"/>
      <sheetName val="Полная_себестоимость"/>
      <sheetName val="Финансирование"/>
      <sheetName val=" Налоги_из_прибыли"/>
      <sheetName val="Структура сценария"/>
      <sheetName val="Чувствительность"/>
      <sheetName val="Финансирование_410000"/>
      <sheetName val="Финансовая реализуемость"/>
      <sheetName val="Эффективность"/>
      <sheetName val="TEP"/>
      <sheetName val="Сценарии"/>
      <sheetName val="Диаграмма_чу"/>
      <sheetName val="Диаграмма_чу (2)"/>
      <sheetName val="FX rates"/>
      <sheetName val="PDC_Worksheet"/>
      <sheetName val="Calc"/>
      <sheetName val="GoEight"/>
      <sheetName val="GrFour"/>
      <sheetName val="MOne"/>
      <sheetName val="MTwo"/>
      <sheetName val="KOne"/>
      <sheetName val="GoSeven"/>
      <sheetName val="GrThree"/>
      <sheetName val="HTwo"/>
      <sheetName val="JOne"/>
      <sheetName val="JTwo"/>
      <sheetName val="HOne"/>
    </sheetNames>
    <sheetDataSet>
      <sheetData sheetId="0">
        <row r="1">
          <cell r="D1">
            <v>1</v>
          </cell>
          <cell r="E1">
            <v>2</v>
          </cell>
          <cell r="F1">
            <v>3</v>
          </cell>
          <cell r="G1">
            <v>4</v>
          </cell>
          <cell r="H1">
            <v>5</v>
          </cell>
          <cell r="I1">
            <v>6</v>
          </cell>
          <cell r="J1">
            <v>7</v>
          </cell>
        </row>
      </sheetData>
      <sheetData sheetId="1">
        <row r="1">
          <cell r="D1">
            <v>1</v>
          </cell>
        </row>
      </sheetData>
      <sheetData sheetId="2" refreshError="1"/>
      <sheetData sheetId="3" refreshError="1"/>
      <sheetData sheetId="4">
        <row r="1">
          <cell r="D1">
            <v>1</v>
          </cell>
        </row>
      </sheetData>
      <sheetData sheetId="5" refreshError="1"/>
      <sheetData sheetId="6" refreshError="1"/>
      <sheetData sheetId="7">
        <row r="1">
          <cell r="D1">
            <v>1</v>
          </cell>
        </row>
      </sheetData>
      <sheetData sheetId="8">
        <row r="1">
          <cell r="D1">
            <v>1</v>
          </cell>
        </row>
      </sheetData>
      <sheetData sheetId="9">
        <row r="1">
          <cell r="D1">
            <v>1</v>
          </cell>
        </row>
      </sheetData>
      <sheetData sheetId="10">
        <row r="1">
          <cell r="D1">
            <v>1</v>
          </cell>
        </row>
      </sheetData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Объемы"/>
      <sheetName val="Свод"/>
      <sheetName val="Освещение_и_водопониж"/>
      <sheetName val="Зачистка"/>
      <sheetName val="Отвалообразование"/>
      <sheetName val="Транспортировка"/>
      <sheetName val="Перемещ._взорванной ГМ"/>
      <sheetName val="Экскавация"/>
      <sheetName val="Бурение"/>
      <sheetName val="Взрывание"/>
      <sheetName val="Численность"/>
      <sheetName val="Мех.рых. и перемещ разрыхл. гм"/>
      <sheetName val="Project Proforma"/>
      <sheetName val="Capital"/>
      <sheetName val="Prod Stats"/>
      <sheetName val="Prod Value"/>
      <sheetName val="Tax"/>
      <sheetName val="Sum Statement"/>
      <sheetName val="Общая_информация"/>
      <sheetName val="Fm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Front"/>
      <sheetName val="Power"/>
      <sheetName val="Upload"/>
      <sheetName val="Лист1"/>
      <sheetName val="const"/>
      <sheetName val="_Summary"/>
      <sheetName val="Customize Your Loan Manager"/>
      <sheetName val="Loan Amortization Table"/>
      <sheetName val="Índices"/>
    </sheetNames>
    <sheetDataSet>
      <sheetData sheetId="0">
        <row r="2">
          <cell r="B2" t="str">
            <v>May</v>
          </cell>
        </row>
        <row r="3">
          <cell r="B3" t="str">
            <v>April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Settings"/>
      <sheetName val="PBC_Cut-off"/>
      <sheetName val="Выбор"/>
      <sheetName val="Product Assumptions"/>
      <sheetName val="Product_Assumptions"/>
      <sheetName val="July_03_Pg8"/>
      <sheetName val="Budget"/>
      <sheetName val="Prices"/>
      <sheetName val="cant sim"/>
      <sheetName val="PLAC"/>
      <sheetName val="Счет-ф"/>
      <sheetName val="Перечень связанных сторон"/>
      <sheetName val="#ССЫЛКА"/>
      <sheetName val="CPI"/>
      <sheetName val="Anlagevermögen"/>
      <sheetName val="XLR_NoRangeSheet"/>
      <sheetName val="Планы"/>
      <sheetName val="Anlageverm?gen"/>
      <sheetName val="Общая_информация"/>
      <sheetName val="Const"/>
      <sheetName val="Анализ закл. работ"/>
      <sheetName val="Assumptions"/>
      <sheetName val="3.3. Inventories"/>
      <sheetName val="Лист3"/>
      <sheetName val="SMSTemp"/>
      <sheetName val="std tabel"/>
      <sheetName val="fish"/>
      <sheetName val="Links"/>
      <sheetName val="Lead"/>
      <sheetName val="Store"/>
      <sheetName val="Статьи"/>
      <sheetName val="26.Prepaid expenses"/>
      <sheetName val="GAAP TB 30.09.01  detail p&amp;l"/>
      <sheetName val="FSL KZT"/>
      <sheetName val="02"/>
      <sheetName val="Anlageverm_gen"/>
      <sheetName val="W-60"/>
      <sheetName val="ЦентрЗатр"/>
      <sheetName val="ЕдИзм"/>
      <sheetName val="Предпр"/>
      <sheetName val="KCC"/>
      <sheetName val="1997 fin. res."/>
      <sheetName val="ОборБалФормОтч"/>
      <sheetName val="2.2 ОтклОТМ"/>
      <sheetName val="1.3.2 ОТМ"/>
      <sheetName val="Перечень"/>
      <sheetName val="Post Frac"/>
      <sheetName val="I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 xml:space="preserve"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20104.759999999998</v>
          </cell>
        </row>
        <row r="5">
          <cell r="A5" t="str">
            <v>1111-800</v>
          </cell>
          <cell r="B5">
            <v>23415.119999999999</v>
          </cell>
        </row>
        <row r="6">
          <cell r="A6" t="str">
            <v>1112-500</v>
          </cell>
          <cell r="B6">
            <v>69993.539999999994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309513.21999999997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136570.79999999999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33727.300000000003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9649.4699999999993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137554.92000000001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140.44999999999999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19034.580000000002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130.88999999999999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75.900000000000006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2525.7199999999998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-0.14000000000000001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6716690.3499999996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-6266690.4900000002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7204495.8499999996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-73628.649999999994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7824926.8799999999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-4596673.1100000003</v>
          </cell>
        </row>
        <row r="183">
          <cell r="A183" t="str">
            <v>1515-600</v>
          </cell>
          <cell r="B183">
            <v>-8457937.4000000004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9145159.9199999999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-5806975.5800000001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-262523.28999999998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33823.980000000003</v>
          </cell>
        </row>
        <row r="226">
          <cell r="A226" t="str">
            <v>1745-600</v>
          </cell>
          <cell r="B226">
            <v>9137.1200000000008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2147.7600000000002</v>
          </cell>
        </row>
        <row r="236">
          <cell r="A236" t="str">
            <v>1800-500</v>
          </cell>
          <cell r="B236">
            <v>1074284.8400000001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17821.740000000002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140204.32999999999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-4204.5200000000004</v>
          </cell>
        </row>
        <row r="267">
          <cell r="A267" t="str">
            <v>1840-500</v>
          </cell>
          <cell r="B267">
            <v>-25961.040000000001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-144107.98000000001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-39123.050000000003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-7896776.1900000004</v>
          </cell>
        </row>
        <row r="314">
          <cell r="A314" t="str">
            <v>3110-200</v>
          </cell>
          <cell r="B314">
            <v>-35087.599999999999</v>
          </cell>
        </row>
        <row r="315">
          <cell r="A315" t="str">
            <v>3110-400</v>
          </cell>
          <cell r="B315">
            <v>1184557.5900000001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1106000.1000000001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8216220.4000000004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-9918322.1999999993</v>
          </cell>
        </row>
        <row r="325">
          <cell r="A325" t="str">
            <v>3300-600</v>
          </cell>
          <cell r="B325">
            <v>-18311042.350000001</v>
          </cell>
        </row>
        <row r="326">
          <cell r="A326" t="str">
            <v>3300-800</v>
          </cell>
          <cell r="B326">
            <v>-7668002.5199999996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-35802.199999999997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-4452.0200000000004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32336.560000000001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581.67999999999995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4414.5200000000004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2166.0700000000002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9418.3799999999992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5068.1499999999996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72863.460000000006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20684.349999999999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641.32000000000005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262.02999999999997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577.54999999999995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154.88999999999999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8784.7800000000007</v>
          </cell>
        </row>
        <row r="554">
          <cell r="A554" t="str">
            <v>6610-910</v>
          </cell>
          <cell r="B554">
            <v>4741.3599999999997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2410.2399999999998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601040.93000000005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17787.599999999999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259.47000000000003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16.489999999999998</v>
          </cell>
        </row>
        <row r="637">
          <cell r="A637" t="str">
            <v>7035-800</v>
          </cell>
          <cell r="B637">
            <v>0.55000000000000004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1044.4000000000001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8442.9599999999991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2169.9899999999998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280.89999999999998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1029.1099999999999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4204.5200000000004</v>
          </cell>
        </row>
        <row r="694">
          <cell r="A694" t="str">
            <v>7115-500</v>
          </cell>
          <cell r="B694">
            <v>8524.2199999999993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30217.599999999999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20131.689999999999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2145.7399999999998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1227.6400000000001</v>
          </cell>
        </row>
        <row r="744">
          <cell r="A744" t="str">
            <v>7340-200</v>
          </cell>
          <cell r="B744">
            <v>1205.3800000000001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303.45999999999998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17302.740000000002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4.6399999999999997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-331086.65999999997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270139.40999999997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590882.55000000005</v>
          </cell>
        </row>
        <row r="829">
          <cell r="A829" t="str">
            <v>9000-400</v>
          </cell>
          <cell r="B829">
            <v>-69.650000000000006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 Analitical"/>
      <sheetName val="COP"/>
      <sheetName val="Master (2)"/>
      <sheetName val="Master"/>
      <sheetName val="M&amp;S"/>
      <sheetName val="Energy"/>
      <sheetName val="Cargo"/>
      <sheetName val="C.repair"/>
      <sheetName val="Other Services"/>
      <sheetName val="Other"/>
      <sheetName val="LLPs"/>
      <sheetName val="GA LLP"/>
      <sheetName val="Ngdu 1COS"/>
      <sheetName val="Ngdu2COS"/>
      <sheetName val="Cost 99v98"/>
      <sheetName val="UEN"/>
      <sheetName val="PYTB"/>
      <sheetName val="Const"/>
      <sheetName val="Mine Gen"/>
      <sheetName val="COP_Analitical"/>
      <sheetName val="Master_(2)"/>
      <sheetName val="C_repair"/>
      <sheetName val="Other_Services"/>
      <sheetName val="GA_LLP"/>
      <sheetName val="Ngdu_1COS"/>
      <sheetName val="Cost_99v98"/>
      <sheetName val="Assumptions"/>
      <sheetName val="COST OF PRODUCTION"/>
      <sheetName val="KONSOLID"/>
      <sheetName val="IPR_VOG"/>
      <sheetName val="COST_OF_PRODUCTION"/>
      <sheetName val="FX rates"/>
      <sheetName val="Loans out"/>
      <sheetName val="L&amp;E"/>
      <sheetName val="Incometl"/>
      <sheetName val="Nvar"/>
      <sheetName val="группа"/>
      <sheetName val="B_4"/>
      <sheetName val="B-4"/>
      <sheetName val="AG Pipe Qt"/>
      <sheetName val="A-20"/>
      <sheetName val="PDC_Worksheet"/>
      <sheetName val="TDC COA Sumry"/>
      <sheetName val="COA Sumry by Area"/>
      <sheetName val="COA Sumry by Contr"/>
      <sheetName val="COA Sumry by RG"/>
      <sheetName val="TDC COA Grp Sumry"/>
      <sheetName val="TDC Item Dets_Full"/>
      <sheetName val="TDC Item Dets_IPM_Full"/>
      <sheetName val="TDC Item Dets"/>
      <sheetName val="TDC Item Sumry"/>
      <sheetName val="TDC Key Qty Sumry"/>
      <sheetName val="List _ Components"/>
      <sheetName val="List _ Equipment"/>
      <sheetName val="Project Metrics"/>
      <sheetName val="COA Sumry _ Std Imp"/>
      <sheetName val="Contr TDC _ Std Imp"/>
      <sheetName val="Item Sumry _ Std Imp"/>
      <sheetName val="Proj TIC _ Std Imp"/>
      <sheetName val="Unit Costs _ Std Imp"/>
      <sheetName val="Unit MH _ Std Imp"/>
      <sheetName val="SUMMARY"/>
      <sheetName val="DRAWDOWN"/>
      <sheetName val="U2.610_R&amp;M"/>
      <sheetName val="База"/>
      <sheetName val="Actuals Input"/>
      <sheetName val="FES"/>
      <sheetName val="July_03_Pg8"/>
      <sheetName val="оборудование"/>
      <sheetName val="K_760"/>
      <sheetName val="G201"/>
      <sheetName val="G301"/>
      <sheetName val="Hidden"/>
      <sheetName val="FA register"/>
      <sheetName val="ЯНВАРЬ"/>
      <sheetName val="KAZAK RECO ST 99"/>
      <sheetName val="из сем"/>
      <sheetName val="FS-97"/>
      <sheetName val="SMSTemp"/>
      <sheetName val="Март"/>
      <sheetName val="Сентябрь"/>
      <sheetName val="Квартал"/>
      <sheetName val="Декабрь"/>
      <sheetName val="Ноябрь"/>
      <sheetName val="Статьи"/>
      <sheetName val="Rollforward"/>
      <sheetName val="Добыча нефти4"/>
      <sheetName val="U2_610_R&amp;M"/>
      <sheetName val="Actuals_Input"/>
      <sheetName val="KCC"/>
    </sheetNames>
    <sheetDataSet>
      <sheetData sheetId="0" refreshError="1"/>
      <sheetData sheetId="1">
        <row r="10">
          <cell r="S10">
            <v>119.47</v>
          </cell>
        </row>
      </sheetData>
      <sheetData sheetId="2">
        <row r="10">
          <cell r="S10">
            <v>119.47</v>
          </cell>
        </row>
      </sheetData>
      <sheetData sheetId="3">
        <row r="10">
          <cell r="S10">
            <v>119.47</v>
          </cell>
        </row>
      </sheetData>
      <sheetData sheetId="4"/>
      <sheetData sheetId="5">
        <row r="10">
          <cell r="S10">
            <v>119.47</v>
          </cell>
        </row>
      </sheetData>
      <sheetData sheetId="6">
        <row r="10">
          <cell r="S10">
            <v>119.47</v>
          </cell>
        </row>
      </sheetData>
      <sheetData sheetId="7">
        <row r="10">
          <cell r="S10">
            <v>119.47</v>
          </cell>
        </row>
      </sheetData>
      <sheetData sheetId="8">
        <row r="10">
          <cell r="S10">
            <v>119.47</v>
          </cell>
        </row>
      </sheetData>
      <sheetData sheetId="9">
        <row r="10">
          <cell r="S10">
            <v>119.47</v>
          </cell>
        </row>
      </sheetData>
      <sheetData sheetId="10">
        <row r="10">
          <cell r="S10">
            <v>119.47</v>
          </cell>
        </row>
      </sheetData>
      <sheetData sheetId="11">
        <row r="10">
          <cell r="S10">
            <v>119.47</v>
          </cell>
        </row>
      </sheetData>
      <sheetData sheetId="12">
        <row r="10">
          <cell r="S10">
            <v>119.47</v>
          </cell>
        </row>
      </sheetData>
      <sheetData sheetId="13"/>
      <sheetData sheetId="14" refreshError="1">
        <row r="10">
          <cell r="S10">
            <v>119.47</v>
          </cell>
        </row>
        <row r="11">
          <cell r="S11">
            <v>78.31</v>
          </cell>
        </row>
      </sheetData>
      <sheetData sheetId="15">
        <row r="10">
          <cell r="S10">
            <v>119.47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0">
          <cell r="S10">
            <v>119.47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  <sheetName val="Assumptions"/>
      <sheetName val="PYTB"/>
      <sheetName val="Cost 99v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Содержание"/>
      <sheetName val="SMSTemp"/>
      <sheetName val="o"/>
      <sheetName val="PYTB"/>
      <sheetName val="Проек_расх"/>
      <sheetName val="Cost 99v98"/>
      <sheetName val="Форма2"/>
      <sheetName val="Production_Ref Q-1-3"/>
      <sheetName val="Production_ref_Q4"/>
      <sheetName val="Resources"/>
      <sheetName val="A3-100"/>
      <sheetName val="Все виды материалов D`1-18"/>
      <sheetName val="Inputs"/>
      <sheetName val="Общие начальные данные"/>
      <sheetName val="Settings"/>
      <sheetName val="FA Movement Kyrg"/>
      <sheetName val="Лист3"/>
      <sheetName val="Anlagevermögen"/>
      <sheetName val="Links"/>
      <sheetName val="Lead"/>
      <sheetName val="KCC"/>
      <sheetName val="CPI"/>
      <sheetName val="GAAP TB 30.08.01  detail p&amp;l"/>
      <sheetName val="1"/>
      <sheetName val="2.2 ОтклОТМ"/>
      <sheetName val="1.3.2 ОТМ"/>
      <sheetName val="Предпр"/>
      <sheetName val="ЦентрЗатр"/>
      <sheetName val="ЕдИзм"/>
      <sheetName val="Present"/>
      <sheetName val="ЯНВАРЬ"/>
      <sheetName val="DATA"/>
      <sheetName val="#ССЫЛКА"/>
      <sheetName val="N_SVOD"/>
      <sheetName val="??????"/>
      <sheetName val="ОДТ и ГЦТ"/>
      <sheetName val="I. Прогноз доходов"/>
      <sheetName val="Channels"/>
    </sheetNames>
    <sheetDataSet>
      <sheetData sheetId="0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vsOB"/>
      <sheetName val="Menu"/>
      <sheetName val="BS_1S"/>
      <sheetName val="IS_1S"/>
      <sheetName val="IS2006"/>
      <sheetName val="BS2006"/>
      <sheetName val="Comshare"/>
      <sheetName val="ISvsPY"/>
      <sheetName val="BS"/>
      <sheetName val="IS2006F"/>
      <sheetName val="IS2005"/>
      <sheetName val="OB2006"/>
      <sheetName val="Comshare UPD"/>
      <sheetName val="DT"/>
      <sheetName val="Inputs"/>
      <sheetName val="Статьи"/>
    </sheetNames>
    <sheetDataSet>
      <sheetData sheetId="0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 "/>
      <sheetName val="BS"/>
      <sheetName val="Trial Balance"/>
      <sheetName val="BD"/>
      <sheetName val="COA"/>
      <sheetName val="Корректировки"/>
      <sheetName val="Def Tax"/>
      <sheetName val="IS"/>
      <sheetName val="CF"/>
      <sheetName val="CF_Notes"/>
      <sheetName val="discl FS"/>
      <sheetName val="FS_round"/>
      <sheetName val="related parties IS"/>
      <sheetName val="related parties BS"/>
      <sheetName val="cur risk 04"/>
      <sheetName val="cur risk 05"/>
      <sheetName val="DTT 2005"/>
      <sheetName val="DTT 2004"/>
      <sheetName val="DTT 2003"/>
      <sheetName val="Depr'n cut off"/>
      <sheetName val="Allowance DTT"/>
      <sheetName val="Allowance New"/>
      <sheetName val="Canteen"/>
      <sheetName val="2005 Tax Return"/>
      <sheetName val="Allow_Adv"/>
      <sheetName val="New Provision Entries"/>
      <sheetName val="Intang Rollforward"/>
      <sheetName val="FA Rollforward"/>
      <sheetName val="FA suppl"/>
      <sheetName val="Allowance Old"/>
      <sheetName val="70701 summary"/>
      <sheetName val="807"/>
      <sheetName val="8210219"/>
      <sheetName val="8210336"/>
      <sheetName val="81124"/>
      <sheetName val="8210352"/>
      <sheetName val="Alliance"/>
      <sheetName val="BTA Penalty"/>
      <sheetName val="2001"/>
      <sheetName val="2002"/>
      <sheetName val="2003"/>
      <sheetName val="2004"/>
      <sheetName val="2005 6 мес"/>
      <sheetName val="2005"/>
      <sheetName val="2006 6 месяц"/>
      <sheetName val="844-2005"/>
      <sheetName val="844-2006"/>
      <sheetName val="Tax supp sched"/>
      <sheetName val="Tax Recon"/>
      <sheetName val="temp_perm"/>
      <sheetName val="ISvsOB"/>
    </sheetNames>
    <sheetDataSet>
      <sheetData sheetId="0"/>
      <sheetData sheetId="1"/>
      <sheetData sheetId="2" refreshError="1">
        <row r="6">
          <cell r="H6">
            <v>101</v>
          </cell>
          <cell r="I6" t="str">
            <v>Лицензионное соглашение</v>
          </cell>
          <cell r="J6">
            <v>2540076.67</v>
          </cell>
          <cell r="K6">
            <v>0</v>
          </cell>
          <cell r="L6">
            <v>0</v>
          </cell>
          <cell r="M6">
            <v>2540076.67</v>
          </cell>
          <cell r="N6">
            <v>4226775.08</v>
          </cell>
          <cell r="O6">
            <v>0</v>
          </cell>
          <cell r="P6">
            <v>0</v>
          </cell>
          <cell r="Q6">
            <v>4226775.08</v>
          </cell>
          <cell r="R6">
            <v>4226775.08</v>
          </cell>
          <cell r="S6">
            <v>0</v>
          </cell>
          <cell r="T6">
            <v>0</v>
          </cell>
          <cell r="U6">
            <v>4226775.08</v>
          </cell>
          <cell r="V6">
            <v>4226775.08</v>
          </cell>
          <cell r="W6">
            <v>0</v>
          </cell>
          <cell r="X6">
            <v>0</v>
          </cell>
          <cell r="Y6">
            <v>4226775.08</v>
          </cell>
          <cell r="Z6">
            <v>4226775.08</v>
          </cell>
          <cell r="AA6">
            <v>0</v>
          </cell>
          <cell r="AB6">
            <v>0</v>
          </cell>
          <cell r="AC6">
            <v>4226775.08</v>
          </cell>
          <cell r="AD6">
            <v>4226775.08</v>
          </cell>
          <cell r="AE6">
            <v>0</v>
          </cell>
          <cell r="AF6">
            <v>0</v>
          </cell>
          <cell r="AG6">
            <v>4226775.08</v>
          </cell>
          <cell r="AH6">
            <v>4226775.08</v>
          </cell>
          <cell r="AI6">
            <v>0</v>
          </cell>
          <cell r="AJ6">
            <v>0</v>
          </cell>
          <cell r="AK6">
            <v>4226775.08</v>
          </cell>
        </row>
        <row r="7">
          <cell r="H7">
            <v>102</v>
          </cell>
          <cell r="I7" t="str">
            <v>Учредительные расходы</v>
          </cell>
          <cell r="J7">
            <v>112338</v>
          </cell>
          <cell r="K7">
            <v>0</v>
          </cell>
          <cell r="L7">
            <v>0</v>
          </cell>
          <cell r="M7">
            <v>112338</v>
          </cell>
          <cell r="N7">
            <v>112338</v>
          </cell>
          <cell r="O7">
            <v>0</v>
          </cell>
          <cell r="P7">
            <v>0</v>
          </cell>
          <cell r="Q7">
            <v>112338</v>
          </cell>
          <cell r="R7">
            <v>112338</v>
          </cell>
          <cell r="S7">
            <v>0</v>
          </cell>
          <cell r="T7">
            <v>0</v>
          </cell>
          <cell r="U7">
            <v>112338</v>
          </cell>
          <cell r="V7">
            <v>112338</v>
          </cell>
          <cell r="W7">
            <v>0</v>
          </cell>
          <cell r="X7">
            <v>0</v>
          </cell>
          <cell r="Y7">
            <v>112338</v>
          </cell>
          <cell r="Z7">
            <v>112338</v>
          </cell>
          <cell r="AA7">
            <v>0</v>
          </cell>
          <cell r="AB7">
            <v>0</v>
          </cell>
          <cell r="AC7">
            <v>112338</v>
          </cell>
          <cell r="AD7">
            <v>112338</v>
          </cell>
          <cell r="AE7">
            <v>0</v>
          </cell>
          <cell r="AF7">
            <v>0</v>
          </cell>
          <cell r="AG7">
            <v>112338</v>
          </cell>
          <cell r="AH7">
            <v>112338</v>
          </cell>
          <cell r="AI7">
            <v>0</v>
          </cell>
          <cell r="AJ7">
            <v>0</v>
          </cell>
          <cell r="AK7">
            <v>112338</v>
          </cell>
        </row>
        <row r="8">
          <cell r="H8">
            <v>103</v>
          </cell>
          <cell r="I8" t="str">
            <v>Програмное обеспечение</v>
          </cell>
          <cell r="J8">
            <v>14953398.300000001</v>
          </cell>
          <cell r="K8">
            <v>0</v>
          </cell>
          <cell r="L8">
            <v>0</v>
          </cell>
          <cell r="M8">
            <v>14953398.300000001</v>
          </cell>
          <cell r="N8">
            <v>16720365.65</v>
          </cell>
          <cell r="O8">
            <v>0</v>
          </cell>
          <cell r="P8">
            <v>0</v>
          </cell>
          <cell r="Q8">
            <v>16720365.65</v>
          </cell>
          <cell r="R8">
            <v>16720365.65</v>
          </cell>
          <cell r="S8">
            <v>0</v>
          </cell>
          <cell r="T8">
            <v>0</v>
          </cell>
          <cell r="U8">
            <v>16720365.65</v>
          </cell>
          <cell r="V8">
            <v>19906574.890000001</v>
          </cell>
          <cell r="W8">
            <v>0</v>
          </cell>
          <cell r="X8">
            <v>0</v>
          </cell>
          <cell r="Y8">
            <v>19906574.890000001</v>
          </cell>
          <cell r="Z8">
            <v>20354189.280000001</v>
          </cell>
          <cell r="AA8">
            <v>0</v>
          </cell>
          <cell r="AB8">
            <v>0</v>
          </cell>
          <cell r="AC8">
            <v>20354189.280000001</v>
          </cell>
          <cell r="AD8">
            <v>22611445.100000001</v>
          </cell>
          <cell r="AE8">
            <v>0</v>
          </cell>
          <cell r="AF8">
            <v>0</v>
          </cell>
          <cell r="AG8">
            <v>22611445.100000001</v>
          </cell>
          <cell r="AH8">
            <v>23184358.149999999</v>
          </cell>
          <cell r="AI8">
            <v>0</v>
          </cell>
          <cell r="AJ8">
            <v>0</v>
          </cell>
          <cell r="AK8">
            <v>23184358.149999999</v>
          </cell>
        </row>
        <row r="9">
          <cell r="H9">
            <v>111</v>
          </cell>
          <cell r="I9" t="str">
            <v>Амортизация лицензионного соглашения</v>
          </cell>
          <cell r="J9">
            <v>-720785.93</v>
          </cell>
          <cell r="K9">
            <v>0</v>
          </cell>
          <cell r="L9">
            <v>0</v>
          </cell>
          <cell r="M9">
            <v>-720785.93</v>
          </cell>
          <cell r="N9">
            <v>-1703000.69</v>
          </cell>
          <cell r="O9">
            <v>0</v>
          </cell>
          <cell r="P9">
            <v>0</v>
          </cell>
          <cell r="Q9">
            <v>-1703000.69</v>
          </cell>
          <cell r="R9">
            <v>-2697264.54</v>
          </cell>
          <cell r="S9">
            <v>0</v>
          </cell>
          <cell r="T9">
            <v>0</v>
          </cell>
          <cell r="U9">
            <v>-2697264.54</v>
          </cell>
          <cell r="V9">
            <v>-2977045.68</v>
          </cell>
          <cell r="W9">
            <v>0</v>
          </cell>
          <cell r="X9">
            <v>0</v>
          </cell>
          <cell r="Y9">
            <v>-2977045.68</v>
          </cell>
          <cell r="Z9">
            <v>-3116936.22</v>
          </cell>
          <cell r="AA9">
            <v>0</v>
          </cell>
          <cell r="AB9">
            <v>0</v>
          </cell>
          <cell r="AC9">
            <v>-3116936.22</v>
          </cell>
          <cell r="AD9">
            <v>-3256826.76</v>
          </cell>
          <cell r="AE9">
            <v>0</v>
          </cell>
          <cell r="AF9">
            <v>0</v>
          </cell>
          <cell r="AG9">
            <v>-3256826.76</v>
          </cell>
          <cell r="AH9">
            <v>-3396717.3</v>
          </cell>
          <cell r="AI9">
            <v>0</v>
          </cell>
          <cell r="AJ9">
            <v>0</v>
          </cell>
          <cell r="AK9">
            <v>-3396717.3</v>
          </cell>
        </row>
        <row r="10">
          <cell r="H10">
            <v>112</v>
          </cell>
          <cell r="I10" t="str">
            <v>Амортизация учредительных расходов</v>
          </cell>
          <cell r="J10">
            <v>-37901.46</v>
          </cell>
          <cell r="K10">
            <v>0</v>
          </cell>
          <cell r="L10">
            <v>0</v>
          </cell>
          <cell r="M10">
            <v>-37901.46</v>
          </cell>
          <cell r="N10">
            <v>-49497.26</v>
          </cell>
          <cell r="O10">
            <v>0</v>
          </cell>
          <cell r="P10">
            <v>0</v>
          </cell>
          <cell r="Q10">
            <v>-49497.26</v>
          </cell>
          <cell r="R10">
            <v>-60005.9</v>
          </cell>
          <cell r="S10">
            <v>0</v>
          </cell>
          <cell r="T10">
            <v>0</v>
          </cell>
          <cell r="U10">
            <v>-60005.9</v>
          </cell>
          <cell r="V10">
            <v>-70514.539999999994</v>
          </cell>
          <cell r="W10">
            <v>0</v>
          </cell>
          <cell r="X10">
            <v>0</v>
          </cell>
          <cell r="Y10">
            <v>-70514.539999999994</v>
          </cell>
          <cell r="Z10">
            <v>-75768.86</v>
          </cell>
          <cell r="AA10">
            <v>0</v>
          </cell>
          <cell r="AB10">
            <v>0</v>
          </cell>
          <cell r="AC10">
            <v>-75768.86</v>
          </cell>
          <cell r="AD10">
            <v>-81023.179999999993</v>
          </cell>
          <cell r="AE10">
            <v>0</v>
          </cell>
          <cell r="AF10">
            <v>0</v>
          </cell>
          <cell r="AG10">
            <v>-81023.179999999993</v>
          </cell>
          <cell r="AH10">
            <v>-86277.5</v>
          </cell>
          <cell r="AI10">
            <v>0</v>
          </cell>
          <cell r="AJ10">
            <v>0</v>
          </cell>
          <cell r="AK10">
            <v>-86277.5</v>
          </cell>
        </row>
        <row r="11">
          <cell r="H11">
            <v>113</v>
          </cell>
          <cell r="I11" t="str">
            <v xml:space="preserve"> Амортизация програмного  обеспечения</v>
          </cell>
          <cell r="J11">
            <v>-4714619.49</v>
          </cell>
          <cell r="K11">
            <v>0</v>
          </cell>
          <cell r="L11">
            <v>0</v>
          </cell>
          <cell r="M11">
            <v>-4714619.49</v>
          </cell>
          <cell r="N11">
            <v>-6825472.1100000003</v>
          </cell>
          <cell r="O11">
            <v>0</v>
          </cell>
          <cell r="P11">
            <v>0</v>
          </cell>
          <cell r="Q11">
            <v>-6825472.1100000003</v>
          </cell>
          <cell r="R11">
            <v>-8963100.1500000004</v>
          </cell>
          <cell r="S11">
            <v>0</v>
          </cell>
          <cell r="T11">
            <v>0</v>
          </cell>
          <cell r="U11">
            <v>-8963100.1500000004</v>
          </cell>
          <cell r="V11">
            <v>-10781206.23</v>
          </cell>
          <cell r="W11">
            <v>0</v>
          </cell>
          <cell r="X11">
            <v>0</v>
          </cell>
          <cell r="Y11">
            <v>-10781206.23</v>
          </cell>
          <cell r="Z11">
            <v>-11837928.029999999</v>
          </cell>
          <cell r="AA11">
            <v>0</v>
          </cell>
          <cell r="AB11">
            <v>0</v>
          </cell>
          <cell r="AC11">
            <v>-11837928.029999999</v>
          </cell>
          <cell r="AD11">
            <v>-13123395.27</v>
          </cell>
          <cell r="AE11">
            <v>0</v>
          </cell>
          <cell r="AF11">
            <v>0</v>
          </cell>
          <cell r="AG11">
            <v>-13123395.27</v>
          </cell>
          <cell r="AH11">
            <v>-14492367.779999999</v>
          </cell>
          <cell r="AI11">
            <v>0</v>
          </cell>
          <cell r="AJ11">
            <v>0</v>
          </cell>
          <cell r="AK11">
            <v>-14492367.779999999</v>
          </cell>
        </row>
        <row r="12">
          <cell r="H12">
            <v>121</v>
          </cell>
          <cell r="I12" t="str">
            <v>Земля</v>
          </cell>
          <cell r="J12">
            <v>870339855.83000004</v>
          </cell>
          <cell r="K12">
            <v>870339856</v>
          </cell>
          <cell r="L12">
            <v>883683855.83000004</v>
          </cell>
          <cell r="M12">
            <v>856995855.99999988</v>
          </cell>
          <cell r="N12">
            <v>880839855.83000004</v>
          </cell>
          <cell r="O12">
            <v>10500000</v>
          </cell>
          <cell r="P12">
            <v>21000000</v>
          </cell>
          <cell r="Q12">
            <v>856995855.99999988</v>
          </cell>
          <cell r="R12">
            <v>880839855.83000004</v>
          </cell>
          <cell r="S12">
            <v>0</v>
          </cell>
          <cell r="T12">
            <v>0</v>
          </cell>
          <cell r="U12">
            <v>856995855.99999988</v>
          </cell>
          <cell r="V12">
            <v>880839855.83000004</v>
          </cell>
          <cell r="W12">
            <v>0</v>
          </cell>
          <cell r="X12">
            <v>0</v>
          </cell>
          <cell r="Y12">
            <v>856995855.99999988</v>
          </cell>
          <cell r="Z12">
            <v>880839855.83000004</v>
          </cell>
          <cell r="AA12">
            <v>0</v>
          </cell>
          <cell r="AB12">
            <v>0</v>
          </cell>
          <cell r="AC12">
            <v>856995855.99999988</v>
          </cell>
          <cell r="AD12">
            <v>880839855.83000004</v>
          </cell>
          <cell r="AE12">
            <v>0</v>
          </cell>
          <cell r="AF12">
            <v>0</v>
          </cell>
          <cell r="AG12">
            <v>856995855.99999988</v>
          </cell>
          <cell r="AH12">
            <v>880839855.83000004</v>
          </cell>
          <cell r="AI12">
            <v>0</v>
          </cell>
          <cell r="AJ12">
            <v>0</v>
          </cell>
          <cell r="AK12">
            <v>856995855.99999988</v>
          </cell>
        </row>
        <row r="13">
          <cell r="H13">
            <v>12201</v>
          </cell>
          <cell r="I13" t="str">
            <v>Производственные здания</v>
          </cell>
          <cell r="J13">
            <v>379249962.75</v>
          </cell>
          <cell r="K13">
            <v>335509850</v>
          </cell>
          <cell r="L13">
            <v>379249962.75</v>
          </cell>
          <cell r="M13">
            <v>335509850</v>
          </cell>
          <cell r="N13">
            <v>3403335919</v>
          </cell>
          <cell r="O13">
            <v>43948696.950000003</v>
          </cell>
          <cell r="P13">
            <v>3054444752.3099999</v>
          </cell>
          <cell r="Q13">
            <v>349099750.88999987</v>
          </cell>
          <cell r="R13">
            <v>3403214765</v>
          </cell>
          <cell r="S13">
            <v>5854717</v>
          </cell>
          <cell r="T13">
            <v>401042</v>
          </cell>
          <cell r="U13">
            <v>354432271.88999987</v>
          </cell>
          <cell r="V13">
            <v>3403214765</v>
          </cell>
          <cell r="W13">
            <v>2810370</v>
          </cell>
          <cell r="X13">
            <v>0</v>
          </cell>
          <cell r="Y13">
            <v>357242641.88999987</v>
          </cell>
          <cell r="Z13">
            <v>3473546216.6599998</v>
          </cell>
          <cell r="AA13">
            <v>771622.6</v>
          </cell>
          <cell r="AB13">
            <v>70331451.659999996</v>
          </cell>
          <cell r="AC13">
            <v>358014264.48999977</v>
          </cell>
          <cell r="AD13">
            <v>3582847070.0999999</v>
          </cell>
          <cell r="AE13">
            <v>14318506</v>
          </cell>
          <cell r="AF13">
            <v>182160726</v>
          </cell>
          <cell r="AG13">
            <v>369032726.98999977</v>
          </cell>
          <cell r="AH13">
            <v>3582847070.0999999</v>
          </cell>
          <cell r="AI13">
            <v>0</v>
          </cell>
          <cell r="AJ13">
            <v>0</v>
          </cell>
          <cell r="AK13">
            <v>369032726.98999977</v>
          </cell>
        </row>
        <row r="14">
          <cell r="H14">
            <v>12202</v>
          </cell>
          <cell r="I14" t="str">
            <v>Непроизводственные здания</v>
          </cell>
          <cell r="J14">
            <v>171804.69</v>
          </cell>
          <cell r="K14">
            <v>0</v>
          </cell>
          <cell r="L14">
            <v>171804.69</v>
          </cell>
          <cell r="M14">
            <v>0</v>
          </cell>
          <cell r="N14">
            <v>18586355</v>
          </cell>
          <cell r="O14">
            <v>24437</v>
          </cell>
          <cell r="P14">
            <v>18438988</v>
          </cell>
          <cell r="Q14">
            <v>-0.69000000134110451</v>
          </cell>
          <cell r="R14">
            <v>18586355</v>
          </cell>
          <cell r="S14">
            <v>0</v>
          </cell>
          <cell r="T14">
            <v>0</v>
          </cell>
          <cell r="U14">
            <v>-0.69000000134110451</v>
          </cell>
          <cell r="V14">
            <v>18586355</v>
          </cell>
          <cell r="W14">
            <v>0</v>
          </cell>
          <cell r="X14">
            <v>0</v>
          </cell>
          <cell r="Y14">
            <v>-0.69000000134110451</v>
          </cell>
          <cell r="Z14">
            <v>18586355</v>
          </cell>
          <cell r="AA14">
            <v>0</v>
          </cell>
          <cell r="AB14">
            <v>0</v>
          </cell>
          <cell r="AC14">
            <v>-0.69000000134110451</v>
          </cell>
          <cell r="AD14">
            <v>18586355</v>
          </cell>
          <cell r="AE14">
            <v>0</v>
          </cell>
          <cell r="AF14">
            <v>0</v>
          </cell>
          <cell r="AG14">
            <v>-0.69000000134110451</v>
          </cell>
          <cell r="AH14">
            <v>18586355</v>
          </cell>
          <cell r="AI14">
            <v>0</v>
          </cell>
          <cell r="AJ14">
            <v>0</v>
          </cell>
          <cell r="AK14">
            <v>-0.69000000134110451</v>
          </cell>
        </row>
        <row r="15">
          <cell r="H15">
            <v>12203</v>
          </cell>
          <cell r="I15" t="str">
            <v>Жилые здания</v>
          </cell>
          <cell r="J15">
            <v>57115671.079999998</v>
          </cell>
          <cell r="K15">
            <v>0</v>
          </cell>
          <cell r="L15">
            <v>57115671.079999998</v>
          </cell>
          <cell r="M15">
            <v>0</v>
          </cell>
          <cell r="N15">
            <v>57290343.079999998</v>
          </cell>
          <cell r="O15">
            <v>0</v>
          </cell>
          <cell r="P15">
            <v>174672</v>
          </cell>
          <cell r="Q15">
            <v>0</v>
          </cell>
          <cell r="R15">
            <v>56906343.079999998</v>
          </cell>
          <cell r="S15">
            <v>384000</v>
          </cell>
          <cell r="T15">
            <v>0</v>
          </cell>
          <cell r="U15">
            <v>0</v>
          </cell>
          <cell r="V15">
            <v>56906343.079999998</v>
          </cell>
          <cell r="W15">
            <v>0</v>
          </cell>
          <cell r="X15">
            <v>0</v>
          </cell>
          <cell r="Y15">
            <v>0</v>
          </cell>
          <cell r="Z15">
            <v>56906343.079999998</v>
          </cell>
          <cell r="AA15">
            <v>0</v>
          </cell>
          <cell r="AB15">
            <v>0</v>
          </cell>
          <cell r="AC15">
            <v>0</v>
          </cell>
          <cell r="AD15">
            <v>54397719.18</v>
          </cell>
          <cell r="AE15">
            <v>2508624</v>
          </cell>
          <cell r="AF15">
            <v>0</v>
          </cell>
          <cell r="AG15">
            <v>0.10000000149011612</v>
          </cell>
          <cell r="AH15">
            <v>54397719.18</v>
          </cell>
          <cell r="AI15">
            <v>0</v>
          </cell>
          <cell r="AJ15">
            <v>0</v>
          </cell>
          <cell r="AK15">
            <v>0.10000000149011612</v>
          </cell>
        </row>
        <row r="16">
          <cell r="H16">
            <v>12204</v>
          </cell>
          <cell r="I16" t="str">
            <v>Сооружения и конструкции</v>
          </cell>
          <cell r="J16">
            <v>105483778.95</v>
          </cell>
          <cell r="K16">
            <v>0</v>
          </cell>
          <cell r="L16">
            <v>105483778.95</v>
          </cell>
          <cell r="M16">
            <v>0</v>
          </cell>
          <cell r="N16">
            <v>843002362.97000003</v>
          </cell>
          <cell r="O16">
            <v>10043489</v>
          </cell>
          <cell r="P16">
            <v>747562073</v>
          </cell>
          <cell r="Q16">
            <v>1.9999980926513672E-2</v>
          </cell>
          <cell r="R16">
            <v>843002362.97000003</v>
          </cell>
          <cell r="S16">
            <v>0</v>
          </cell>
          <cell r="T16">
            <v>0</v>
          </cell>
          <cell r="U16">
            <v>1.9999980926513672E-2</v>
          </cell>
          <cell r="V16">
            <v>843002362.97000003</v>
          </cell>
          <cell r="W16">
            <v>0</v>
          </cell>
          <cell r="X16">
            <v>0</v>
          </cell>
          <cell r="Y16">
            <v>1.9999980926513672E-2</v>
          </cell>
          <cell r="Z16">
            <v>843002362.97000003</v>
          </cell>
          <cell r="AA16">
            <v>0</v>
          </cell>
          <cell r="AB16">
            <v>0</v>
          </cell>
          <cell r="AC16">
            <v>1.9999980926513672E-2</v>
          </cell>
          <cell r="AD16">
            <v>843006765.58000004</v>
          </cell>
          <cell r="AE16">
            <v>0</v>
          </cell>
          <cell r="AF16">
            <v>4403</v>
          </cell>
          <cell r="AG16">
            <v>-0.37000000476837158</v>
          </cell>
          <cell r="AH16">
            <v>843006765.58000004</v>
          </cell>
          <cell r="AI16">
            <v>0</v>
          </cell>
          <cell r="AJ16">
            <v>0</v>
          </cell>
          <cell r="AK16">
            <v>-0.37000000476837158</v>
          </cell>
        </row>
        <row r="17">
          <cell r="H17">
            <v>12205</v>
          </cell>
          <cell r="I17" t="str">
            <v>Прочие здания и сооружени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6792657</v>
          </cell>
          <cell r="AI17">
            <v>0</v>
          </cell>
          <cell r="AJ17">
            <v>0</v>
          </cell>
          <cell r="AK17">
            <v>6792657</v>
          </cell>
        </row>
        <row r="18">
          <cell r="H18">
            <v>12301</v>
          </cell>
          <cell r="I18" t="str">
            <v>Передаточное оборудование</v>
          </cell>
          <cell r="J18">
            <v>75691726.349999994</v>
          </cell>
          <cell r="K18">
            <v>0</v>
          </cell>
          <cell r="L18">
            <v>75691726</v>
          </cell>
          <cell r="M18">
            <v>0.34999999403953552</v>
          </cell>
          <cell r="N18">
            <v>2206909737.0300002</v>
          </cell>
          <cell r="O18">
            <v>13677114</v>
          </cell>
          <cell r="P18">
            <v>2144895124</v>
          </cell>
          <cell r="Q18">
            <v>1.0300002098083496</v>
          </cell>
          <cell r="R18">
            <v>2183329737.0300002</v>
          </cell>
          <cell r="S18">
            <v>23580000</v>
          </cell>
          <cell r="T18">
            <v>0</v>
          </cell>
          <cell r="U18">
            <v>1.0300002098083496</v>
          </cell>
          <cell r="V18">
            <v>2183329737.0300002</v>
          </cell>
          <cell r="W18">
            <v>0</v>
          </cell>
          <cell r="X18">
            <v>0</v>
          </cell>
          <cell r="Y18">
            <v>1.0300002098083496</v>
          </cell>
          <cell r="Z18">
            <v>2207335052.4200001</v>
          </cell>
          <cell r="AA18">
            <v>0</v>
          </cell>
          <cell r="AB18">
            <v>24005315.390000001</v>
          </cell>
          <cell r="AC18">
            <v>1.0300000756978989</v>
          </cell>
          <cell r="AD18">
            <v>2207362069.9400001</v>
          </cell>
          <cell r="AE18">
            <v>0</v>
          </cell>
          <cell r="AF18">
            <v>24032333</v>
          </cell>
          <cell r="AG18">
            <v>0.94000005722045898</v>
          </cell>
          <cell r="AH18">
            <v>2207362069.9400001</v>
          </cell>
          <cell r="AI18">
            <v>0</v>
          </cell>
          <cell r="AJ18">
            <v>0</v>
          </cell>
          <cell r="AK18">
            <v>0.94000005722045898</v>
          </cell>
        </row>
        <row r="19">
          <cell r="H19">
            <v>12302</v>
          </cell>
          <cell r="I19" t="str">
            <v>Крупное оборудование</v>
          </cell>
          <cell r="J19">
            <v>521584101.58999997</v>
          </cell>
          <cell r="K19">
            <v>0</v>
          </cell>
          <cell r="L19">
            <v>521584101</v>
          </cell>
          <cell r="M19">
            <v>0.5899999737739563</v>
          </cell>
          <cell r="N19">
            <v>3956246583.1700001</v>
          </cell>
          <cell r="O19">
            <v>79570656</v>
          </cell>
          <cell r="P19">
            <v>3516265084</v>
          </cell>
          <cell r="Q19">
            <v>-2031945.8299999237</v>
          </cell>
          <cell r="R19">
            <v>3975673572.3899999</v>
          </cell>
          <cell r="S19">
            <v>6536925</v>
          </cell>
          <cell r="T19">
            <v>24785312.960000001</v>
          </cell>
          <cell r="U19">
            <v>-853344.57000013441</v>
          </cell>
          <cell r="V19">
            <v>3975656342.3899999</v>
          </cell>
          <cell r="W19">
            <v>17230</v>
          </cell>
          <cell r="X19">
            <v>0</v>
          </cell>
          <cell r="Y19">
            <v>-853344.57000013441</v>
          </cell>
          <cell r="Z19">
            <v>4264939633.5799999</v>
          </cell>
          <cell r="AA19">
            <v>0</v>
          </cell>
          <cell r="AB19">
            <v>289283291.19</v>
          </cell>
          <cell r="AC19">
            <v>-853344.57000005245</v>
          </cell>
          <cell r="AD19">
            <v>4539741465.1000004</v>
          </cell>
          <cell r="AE19">
            <v>625312</v>
          </cell>
          <cell r="AF19">
            <v>566087435</v>
          </cell>
          <cell r="AG19">
            <v>-2230344.8599996567</v>
          </cell>
          <cell r="AH19">
            <v>4537729221.6199999</v>
          </cell>
          <cell r="AI19">
            <v>2012243</v>
          </cell>
          <cell r="AJ19">
            <v>0</v>
          </cell>
          <cell r="AK19">
            <v>-2230345.3400001526</v>
          </cell>
        </row>
        <row r="20">
          <cell r="H20">
            <v>12303</v>
          </cell>
          <cell r="I20" t="str">
            <v>Станки</v>
          </cell>
          <cell r="J20">
            <v>12055680.4</v>
          </cell>
          <cell r="K20">
            <v>0</v>
          </cell>
          <cell r="L20">
            <v>12055680</v>
          </cell>
          <cell r="M20">
            <v>0.40000000037252903</v>
          </cell>
          <cell r="N20">
            <v>41898486.240000002</v>
          </cell>
          <cell r="O20">
            <v>19510</v>
          </cell>
          <cell r="P20">
            <v>17791566</v>
          </cell>
          <cell r="Q20">
            <v>12070750.240000002</v>
          </cell>
          <cell r="R20">
            <v>43038964.509999998</v>
          </cell>
          <cell r="S20">
            <v>1374900</v>
          </cell>
          <cell r="T20">
            <v>0</v>
          </cell>
          <cell r="U20">
            <v>14586128.509999998</v>
          </cell>
          <cell r="V20">
            <v>43038964.509999998</v>
          </cell>
          <cell r="W20">
            <v>0</v>
          </cell>
          <cell r="X20">
            <v>0</v>
          </cell>
          <cell r="Y20">
            <v>14586128.509999998</v>
          </cell>
          <cell r="Z20">
            <v>43012564.509999998</v>
          </cell>
          <cell r="AA20">
            <v>26400</v>
          </cell>
          <cell r="AB20">
            <v>0</v>
          </cell>
          <cell r="AC20">
            <v>14586128.509999998</v>
          </cell>
          <cell r="AD20">
            <v>39978164.509999998</v>
          </cell>
          <cell r="AE20">
            <v>3060800</v>
          </cell>
          <cell r="AF20">
            <v>0</v>
          </cell>
          <cell r="AG20">
            <v>14586128.509999998</v>
          </cell>
          <cell r="AH20">
            <v>38159914.509999998</v>
          </cell>
          <cell r="AI20">
            <v>8120000</v>
          </cell>
          <cell r="AJ20">
            <v>0</v>
          </cell>
          <cell r="AK20">
            <v>20887878.509999998</v>
          </cell>
        </row>
        <row r="21">
          <cell r="H21">
            <v>12304</v>
          </cell>
          <cell r="I21" t="str">
            <v>Компьютеры и измерительные приборы</v>
          </cell>
          <cell r="J21">
            <v>18256860.870000001</v>
          </cell>
          <cell r="K21">
            <v>0</v>
          </cell>
          <cell r="L21">
            <v>18256861</v>
          </cell>
          <cell r="M21">
            <v>-0.12999999895691872</v>
          </cell>
          <cell r="N21">
            <v>23256823.41</v>
          </cell>
          <cell r="O21">
            <v>610</v>
          </cell>
          <cell r="P21">
            <v>29436</v>
          </cell>
          <cell r="Q21">
            <v>4971136.41</v>
          </cell>
          <cell r="R21">
            <v>20961636.469999999</v>
          </cell>
          <cell r="S21">
            <v>2844847</v>
          </cell>
          <cell r="T21">
            <v>0</v>
          </cell>
          <cell r="U21">
            <v>5520796.4699999988</v>
          </cell>
          <cell r="V21">
            <v>23046857.559999999</v>
          </cell>
          <cell r="W21">
            <v>527186</v>
          </cell>
          <cell r="X21">
            <v>0</v>
          </cell>
          <cell r="Y21">
            <v>8133203.5599999987</v>
          </cell>
          <cell r="Z21">
            <v>27588978.02</v>
          </cell>
          <cell r="AA21">
            <v>1311441.06</v>
          </cell>
          <cell r="AB21">
            <v>0</v>
          </cell>
          <cell r="AC21">
            <v>13986765.08</v>
          </cell>
          <cell r="AD21">
            <v>28201966.670000002</v>
          </cell>
          <cell r="AE21">
            <v>3041883</v>
          </cell>
          <cell r="AF21">
            <v>0</v>
          </cell>
          <cell r="AG21">
            <v>16330195.670000002</v>
          </cell>
          <cell r="AH21">
            <v>35953031.869999997</v>
          </cell>
          <cell r="AI21">
            <v>0</v>
          </cell>
          <cell r="AJ21">
            <v>0</v>
          </cell>
          <cell r="AK21">
            <v>24081260.869999997</v>
          </cell>
        </row>
        <row r="22">
          <cell r="H22">
            <v>12305</v>
          </cell>
          <cell r="I22" t="str">
            <v>Средства связи</v>
          </cell>
          <cell r="J22">
            <v>46347139.909999996</v>
          </cell>
          <cell r="K22">
            <v>0</v>
          </cell>
          <cell r="L22">
            <v>46347140</v>
          </cell>
          <cell r="M22">
            <v>-9.0000003576278687E-2</v>
          </cell>
          <cell r="N22">
            <v>52338396.979999997</v>
          </cell>
          <cell r="O22">
            <v>9801</v>
          </cell>
          <cell r="P22">
            <v>2914559</v>
          </cell>
          <cell r="Q22">
            <v>3086498.9799999967</v>
          </cell>
          <cell r="R22">
            <v>47975423.369999997</v>
          </cell>
          <cell r="S22">
            <v>4774185</v>
          </cell>
          <cell r="T22">
            <v>0</v>
          </cell>
          <cell r="U22">
            <v>3497710.3699999973</v>
          </cell>
          <cell r="V22">
            <v>51693662.700000003</v>
          </cell>
          <cell r="W22">
            <v>516830</v>
          </cell>
          <cell r="X22">
            <v>0</v>
          </cell>
          <cell r="Y22">
            <v>7732779.700000003</v>
          </cell>
          <cell r="Z22">
            <v>51109500.049999997</v>
          </cell>
          <cell r="AA22">
            <v>1378334</v>
          </cell>
          <cell r="AB22">
            <v>0</v>
          </cell>
          <cell r="AC22">
            <v>8526951.049999997</v>
          </cell>
          <cell r="AD22">
            <v>51954592.380000003</v>
          </cell>
          <cell r="AE22">
            <v>2082995</v>
          </cell>
          <cell r="AF22">
            <v>0</v>
          </cell>
          <cell r="AG22">
            <v>10076704.380000003</v>
          </cell>
          <cell r="AH22">
            <v>52221212.829999998</v>
          </cell>
          <cell r="AI22">
            <v>0</v>
          </cell>
          <cell r="AJ22">
            <v>0</v>
          </cell>
          <cell r="AK22">
            <v>10343324.829999998</v>
          </cell>
        </row>
        <row r="23">
          <cell r="H23">
            <v>12306</v>
          </cell>
          <cell r="I23" t="str">
            <v>Тракторы,подвижные краны</v>
          </cell>
          <cell r="J23">
            <v>149888445.81</v>
          </cell>
          <cell r="K23">
            <v>0</v>
          </cell>
          <cell r="L23">
            <v>149888446</v>
          </cell>
          <cell r="M23">
            <v>-0.18999999761581421</v>
          </cell>
          <cell r="N23">
            <v>162320593.91999999</v>
          </cell>
          <cell r="O23">
            <v>1997305</v>
          </cell>
          <cell r="P23">
            <v>12838208</v>
          </cell>
          <cell r="Q23">
            <v>1591244.9199999869</v>
          </cell>
          <cell r="R23">
            <v>134310727.25</v>
          </cell>
          <cell r="S23">
            <v>28009867</v>
          </cell>
          <cell r="T23">
            <v>0</v>
          </cell>
          <cell r="U23">
            <v>1591245.25</v>
          </cell>
          <cell r="V23">
            <v>129849442.25</v>
          </cell>
          <cell r="W23">
            <v>4461285</v>
          </cell>
          <cell r="X23">
            <v>0</v>
          </cell>
          <cell r="Y23">
            <v>1591245.25</v>
          </cell>
          <cell r="Z23">
            <v>129519351.25</v>
          </cell>
          <cell r="AA23">
            <v>330091</v>
          </cell>
          <cell r="AB23">
            <v>0</v>
          </cell>
          <cell r="AC23">
            <v>1591245.25</v>
          </cell>
          <cell r="AD23">
            <v>129519351.25</v>
          </cell>
          <cell r="AE23">
            <v>330091</v>
          </cell>
          <cell r="AF23">
            <v>0</v>
          </cell>
          <cell r="AG23">
            <v>1591245.25</v>
          </cell>
          <cell r="AH23">
            <v>175977106.25</v>
          </cell>
          <cell r="AI23">
            <v>0</v>
          </cell>
          <cell r="AJ23">
            <v>0</v>
          </cell>
          <cell r="AK23">
            <v>48049000.25</v>
          </cell>
        </row>
        <row r="24">
          <cell r="H24">
            <v>12307</v>
          </cell>
          <cell r="I24" t="str">
            <v>Грузоподъемные механизмы</v>
          </cell>
          <cell r="J24">
            <v>18283811.989999998</v>
          </cell>
          <cell r="K24">
            <v>0</v>
          </cell>
          <cell r="L24">
            <v>18283812</v>
          </cell>
          <cell r="M24">
            <v>-1.0000001639127731E-2</v>
          </cell>
          <cell r="N24">
            <v>117689612.41</v>
          </cell>
          <cell r="O24">
            <v>559258</v>
          </cell>
          <cell r="P24">
            <v>99725358</v>
          </cell>
          <cell r="Q24">
            <v>239700.40999999642</v>
          </cell>
          <cell r="R24">
            <v>117248612.41</v>
          </cell>
          <cell r="S24">
            <v>441000</v>
          </cell>
          <cell r="T24">
            <v>0</v>
          </cell>
          <cell r="U24">
            <v>239700.40999999642</v>
          </cell>
          <cell r="V24">
            <v>116641112.41</v>
          </cell>
          <cell r="W24">
            <v>607500</v>
          </cell>
          <cell r="X24">
            <v>0</v>
          </cell>
          <cell r="Y24">
            <v>239700.40999999642</v>
          </cell>
          <cell r="Z24">
            <v>119585204.67</v>
          </cell>
          <cell r="AA24">
            <v>0</v>
          </cell>
          <cell r="AB24">
            <v>1800374.87</v>
          </cell>
          <cell r="AC24">
            <v>1383417.8000000017</v>
          </cell>
          <cell r="AD24">
            <v>119585204.67</v>
          </cell>
          <cell r="AE24">
            <v>0</v>
          </cell>
          <cell r="AF24">
            <v>1800375</v>
          </cell>
          <cell r="AG24">
            <v>1383417.6700000018</v>
          </cell>
          <cell r="AH24">
            <v>118856020.69</v>
          </cell>
          <cell r="AI24">
            <v>729184</v>
          </cell>
          <cell r="AJ24">
            <v>0</v>
          </cell>
          <cell r="AK24">
            <v>1383417.6899999976</v>
          </cell>
        </row>
        <row r="25">
          <cell r="H25">
            <v>12308</v>
          </cell>
          <cell r="I25" t="str">
            <v>Прочие машины и оборудование</v>
          </cell>
          <cell r="J25">
            <v>150673093.47</v>
          </cell>
          <cell r="K25">
            <v>5698005817</v>
          </cell>
          <cell r="L25">
            <v>1200673093</v>
          </cell>
          <cell r="M25">
            <v>4648005817.4700003</v>
          </cell>
          <cell r="N25">
            <v>181639140.41999999</v>
          </cell>
          <cell r="O25">
            <v>864806388</v>
          </cell>
          <cell r="P25">
            <v>12928763</v>
          </cell>
          <cell r="Q25">
            <v>5530849489.4200001</v>
          </cell>
          <cell r="R25">
            <v>160264121.31999999</v>
          </cell>
          <cell r="S25">
            <v>203688207.96000001</v>
          </cell>
          <cell r="T25">
            <v>175738262</v>
          </cell>
          <cell r="U25">
            <v>5537424416.2799997</v>
          </cell>
          <cell r="V25">
            <v>161038965.53999999</v>
          </cell>
          <cell r="W25">
            <v>309831746</v>
          </cell>
          <cell r="X25">
            <v>23042317</v>
          </cell>
          <cell r="Y25">
            <v>5824988689.5</v>
          </cell>
          <cell r="Z25">
            <v>170997487.18000001</v>
          </cell>
          <cell r="AA25">
            <v>613511224.28000009</v>
          </cell>
          <cell r="AB25">
            <v>4558362.32</v>
          </cell>
          <cell r="AC25">
            <v>6443900073.1000004</v>
          </cell>
          <cell r="AD25">
            <v>163950704.03999999</v>
          </cell>
          <cell r="AE25">
            <v>994838603</v>
          </cell>
          <cell r="AF25">
            <v>16561288</v>
          </cell>
          <cell r="AG25">
            <v>6806177743</v>
          </cell>
          <cell r="AH25">
            <v>179372040.5</v>
          </cell>
          <cell r="AI25">
            <v>8647441</v>
          </cell>
          <cell r="AJ25">
            <v>10486594</v>
          </cell>
          <cell r="AK25">
            <v>6819759926.46</v>
          </cell>
        </row>
        <row r="26">
          <cell r="H26">
            <v>12401</v>
          </cell>
          <cell r="I26" t="str">
            <v>Железнодорожный транспорт</v>
          </cell>
          <cell r="J26">
            <v>578117.03</v>
          </cell>
          <cell r="K26">
            <v>0</v>
          </cell>
          <cell r="L26">
            <v>578117</v>
          </cell>
          <cell r="M26">
            <v>3.0000000027939677E-2</v>
          </cell>
          <cell r="N26">
            <v>44373000</v>
          </cell>
          <cell r="O26">
            <v>351971</v>
          </cell>
          <cell r="P26">
            <v>44146854</v>
          </cell>
          <cell r="Q26">
            <v>0</v>
          </cell>
          <cell r="R26">
            <v>44373000</v>
          </cell>
          <cell r="S26">
            <v>0</v>
          </cell>
          <cell r="T26">
            <v>0</v>
          </cell>
          <cell r="U26">
            <v>0</v>
          </cell>
          <cell r="V26">
            <v>44373000</v>
          </cell>
          <cell r="W26">
            <v>0</v>
          </cell>
          <cell r="X26">
            <v>0</v>
          </cell>
          <cell r="Y26">
            <v>0</v>
          </cell>
          <cell r="Z26">
            <v>44373000</v>
          </cell>
          <cell r="AA26">
            <v>0</v>
          </cell>
          <cell r="AB26">
            <v>0</v>
          </cell>
          <cell r="AC26">
            <v>0</v>
          </cell>
          <cell r="AD26">
            <v>44373000</v>
          </cell>
          <cell r="AE26">
            <v>0</v>
          </cell>
          <cell r="AF26">
            <v>0</v>
          </cell>
          <cell r="AG26">
            <v>0</v>
          </cell>
          <cell r="AH26">
            <v>44373000</v>
          </cell>
          <cell r="AI26">
            <v>0</v>
          </cell>
          <cell r="AJ26">
            <v>0</v>
          </cell>
          <cell r="AK26">
            <v>0</v>
          </cell>
        </row>
        <row r="27">
          <cell r="H27">
            <v>12402</v>
          </cell>
          <cell r="I27" t="str">
            <v>Грузовой транспорт</v>
          </cell>
          <cell r="J27">
            <v>6270374.7300000004</v>
          </cell>
          <cell r="K27">
            <v>0</v>
          </cell>
          <cell r="L27">
            <v>6270375</v>
          </cell>
          <cell r="M27">
            <v>-0.26999999955296516</v>
          </cell>
          <cell r="N27">
            <v>12411643.140000001</v>
          </cell>
          <cell r="O27">
            <v>93019</v>
          </cell>
          <cell r="P27">
            <v>6229046</v>
          </cell>
          <cell r="Q27">
            <v>5241.140000000596</v>
          </cell>
          <cell r="R27">
            <v>11914119</v>
          </cell>
          <cell r="S27">
            <v>502800</v>
          </cell>
          <cell r="T27">
            <v>5276</v>
          </cell>
          <cell r="U27">
            <v>5241</v>
          </cell>
          <cell r="V27">
            <v>11768119</v>
          </cell>
          <cell r="W27">
            <v>146000</v>
          </cell>
          <cell r="X27">
            <v>0</v>
          </cell>
          <cell r="Y27">
            <v>5241</v>
          </cell>
          <cell r="Z27">
            <v>10567721</v>
          </cell>
          <cell r="AA27">
            <v>1200398</v>
          </cell>
          <cell r="AB27">
            <v>0</v>
          </cell>
          <cell r="AC27">
            <v>5241</v>
          </cell>
          <cell r="AD27">
            <v>11570764.48</v>
          </cell>
          <cell r="AE27">
            <v>1200398</v>
          </cell>
          <cell r="AF27">
            <v>0</v>
          </cell>
          <cell r="AG27">
            <v>1008284.4800000004</v>
          </cell>
          <cell r="AH27">
            <v>15060344.390000001</v>
          </cell>
          <cell r="AI27">
            <v>169128</v>
          </cell>
          <cell r="AJ27">
            <v>0</v>
          </cell>
          <cell r="AK27">
            <v>4666992.3900000006</v>
          </cell>
        </row>
        <row r="28">
          <cell r="H28">
            <v>12403</v>
          </cell>
          <cell r="I28" t="str">
            <v>Легковые автомобили</v>
          </cell>
          <cell r="J28">
            <v>26772111.829999998</v>
          </cell>
          <cell r="K28">
            <v>0</v>
          </cell>
          <cell r="L28">
            <v>26772112</v>
          </cell>
          <cell r="M28">
            <v>-0.17000000178813934</v>
          </cell>
          <cell r="N28">
            <v>32871998.77</v>
          </cell>
          <cell r="O28">
            <v>3241326</v>
          </cell>
          <cell r="P28">
            <v>877823</v>
          </cell>
          <cell r="Q28">
            <v>8463389.7699999996</v>
          </cell>
          <cell r="R28">
            <v>32755722.91</v>
          </cell>
          <cell r="S28">
            <v>116276</v>
          </cell>
          <cell r="T28">
            <v>0</v>
          </cell>
          <cell r="U28">
            <v>8463389.9100000001</v>
          </cell>
          <cell r="V28">
            <v>32755722.91</v>
          </cell>
          <cell r="W28">
            <v>0</v>
          </cell>
          <cell r="X28">
            <v>0</v>
          </cell>
          <cell r="Y28">
            <v>8463389.9100000001</v>
          </cell>
          <cell r="Z28">
            <v>31419260.300000001</v>
          </cell>
          <cell r="AA28">
            <v>6496774.0099999998</v>
          </cell>
          <cell r="AB28">
            <v>0</v>
          </cell>
          <cell r="AC28">
            <v>13623701.310000001</v>
          </cell>
          <cell r="AD28">
            <v>30477681.300000001</v>
          </cell>
          <cell r="AE28">
            <v>7438353</v>
          </cell>
          <cell r="AF28">
            <v>0</v>
          </cell>
          <cell r="AG28">
            <v>13623701.300000001</v>
          </cell>
          <cell r="AH28">
            <v>48911981.299999997</v>
          </cell>
          <cell r="AI28">
            <v>0</v>
          </cell>
          <cell r="AJ28">
            <v>0</v>
          </cell>
          <cell r="AK28">
            <v>32058001.299999997</v>
          </cell>
        </row>
        <row r="29">
          <cell r="H29">
            <v>12404</v>
          </cell>
          <cell r="I29" t="str">
            <v>Речной транспорт</v>
          </cell>
          <cell r="J29">
            <v>365925</v>
          </cell>
          <cell r="K29">
            <v>0</v>
          </cell>
          <cell r="L29">
            <v>365925</v>
          </cell>
          <cell r="M29">
            <v>0</v>
          </cell>
          <cell r="N29">
            <v>365925</v>
          </cell>
          <cell r="O29">
            <v>0</v>
          </cell>
          <cell r="P29">
            <v>0</v>
          </cell>
          <cell r="Q29">
            <v>0</v>
          </cell>
          <cell r="R29">
            <v>365925</v>
          </cell>
          <cell r="S29">
            <v>0</v>
          </cell>
          <cell r="T29">
            <v>0</v>
          </cell>
          <cell r="U29">
            <v>0</v>
          </cell>
          <cell r="V29">
            <v>365925</v>
          </cell>
          <cell r="W29">
            <v>0</v>
          </cell>
          <cell r="X29">
            <v>0</v>
          </cell>
          <cell r="Y29">
            <v>0</v>
          </cell>
          <cell r="Z29">
            <v>365925</v>
          </cell>
          <cell r="AA29">
            <v>0</v>
          </cell>
          <cell r="AB29">
            <v>0</v>
          </cell>
          <cell r="AC29">
            <v>0</v>
          </cell>
          <cell r="AD29">
            <v>365925</v>
          </cell>
          <cell r="AE29">
            <v>0</v>
          </cell>
          <cell r="AF29">
            <v>0</v>
          </cell>
          <cell r="AG29">
            <v>0</v>
          </cell>
          <cell r="AH29">
            <v>365925</v>
          </cell>
          <cell r="AI29">
            <v>0</v>
          </cell>
          <cell r="AJ29">
            <v>0</v>
          </cell>
          <cell r="AK29">
            <v>0</v>
          </cell>
        </row>
        <row r="30">
          <cell r="H30">
            <v>12501</v>
          </cell>
          <cell r="I30" t="str">
            <v>Инструмент</v>
          </cell>
          <cell r="J30">
            <v>23293285.359999999</v>
          </cell>
          <cell r="K30">
            <v>0</v>
          </cell>
          <cell r="L30">
            <v>23293285</v>
          </cell>
          <cell r="M30">
            <v>0.35999999940395355</v>
          </cell>
          <cell r="N30">
            <v>26618201.739999998</v>
          </cell>
          <cell r="O30">
            <v>195190</v>
          </cell>
          <cell r="P30">
            <v>5585</v>
          </cell>
          <cell r="Q30">
            <v>3514521.7399999984</v>
          </cell>
          <cell r="R30">
            <v>21567042.940000001</v>
          </cell>
          <cell r="S30">
            <v>6317705</v>
          </cell>
          <cell r="T30">
            <v>0</v>
          </cell>
          <cell r="U30">
            <v>4781067.9400000013</v>
          </cell>
          <cell r="V30">
            <v>23370645.989999998</v>
          </cell>
          <cell r="W30">
            <v>253494</v>
          </cell>
          <cell r="X30">
            <v>0</v>
          </cell>
          <cell r="Y30">
            <v>6838164.9899999984</v>
          </cell>
          <cell r="Z30">
            <v>20812380.899999999</v>
          </cell>
          <cell r="AA30">
            <v>4892080.0599999996</v>
          </cell>
          <cell r="AB30">
            <v>0</v>
          </cell>
          <cell r="AC30">
            <v>9171979.9599999972</v>
          </cell>
          <cell r="AD30">
            <v>21409297.07</v>
          </cell>
          <cell r="AE30">
            <v>5731142</v>
          </cell>
          <cell r="AF30">
            <v>0</v>
          </cell>
          <cell r="AG30">
            <v>10607958.07</v>
          </cell>
          <cell r="AH30">
            <v>20658292.77</v>
          </cell>
          <cell r="AI30">
            <v>1574346</v>
          </cell>
          <cell r="AJ30">
            <v>0</v>
          </cell>
          <cell r="AK30">
            <v>11431299.77</v>
          </cell>
        </row>
        <row r="31">
          <cell r="H31">
            <v>12502</v>
          </cell>
          <cell r="I31" t="str">
            <v>Бытовая техника</v>
          </cell>
          <cell r="J31">
            <v>3780341.7299999995</v>
          </cell>
          <cell r="K31">
            <v>0</v>
          </cell>
          <cell r="L31">
            <v>3780341.73</v>
          </cell>
          <cell r="M31">
            <v>0</v>
          </cell>
          <cell r="N31">
            <v>4275860.8499999996</v>
          </cell>
          <cell r="O31">
            <v>6031</v>
          </cell>
          <cell r="P31">
            <v>296482</v>
          </cell>
          <cell r="Q31">
            <v>205068.11999999965</v>
          </cell>
          <cell r="R31">
            <v>3641754.49</v>
          </cell>
          <cell r="S31">
            <v>650227</v>
          </cell>
          <cell r="T31">
            <v>0</v>
          </cell>
          <cell r="U31">
            <v>221188.76000000024</v>
          </cell>
          <cell r="V31">
            <v>4097723.75</v>
          </cell>
          <cell r="W31">
            <v>60219</v>
          </cell>
          <cell r="X31">
            <v>0</v>
          </cell>
          <cell r="Y31">
            <v>737377.02</v>
          </cell>
          <cell r="Z31">
            <v>4314941.16</v>
          </cell>
          <cell r="AA31">
            <v>14500</v>
          </cell>
          <cell r="AB31">
            <v>0</v>
          </cell>
          <cell r="AC31">
            <v>969094.43000000017</v>
          </cell>
          <cell r="AD31">
            <v>4478814.93</v>
          </cell>
          <cell r="AE31">
            <v>186886</v>
          </cell>
          <cell r="AF31">
            <v>0</v>
          </cell>
          <cell r="AG31">
            <v>1305354.1999999997</v>
          </cell>
          <cell r="AH31">
            <v>4797810.58</v>
          </cell>
          <cell r="AI31">
            <v>38300</v>
          </cell>
          <cell r="AJ31">
            <v>0</v>
          </cell>
          <cell r="AK31">
            <v>1662649.85</v>
          </cell>
        </row>
        <row r="32">
          <cell r="H32">
            <v>12503</v>
          </cell>
          <cell r="I32" t="str">
            <v>Мебель</v>
          </cell>
          <cell r="J32">
            <v>26861926.510000002</v>
          </cell>
          <cell r="K32">
            <v>0</v>
          </cell>
          <cell r="L32">
            <v>26861927</v>
          </cell>
          <cell r="M32">
            <v>-0.48999999836087227</v>
          </cell>
          <cell r="N32">
            <v>27573896.140000001</v>
          </cell>
          <cell r="O32">
            <v>48460</v>
          </cell>
          <cell r="P32">
            <v>189422</v>
          </cell>
          <cell r="Q32">
            <v>571007.1400000006</v>
          </cell>
          <cell r="R32">
            <v>26446052.699999999</v>
          </cell>
          <cell r="S32">
            <v>1317818</v>
          </cell>
          <cell r="T32">
            <v>0</v>
          </cell>
          <cell r="U32">
            <v>760981.69999999925</v>
          </cell>
          <cell r="V32">
            <v>26166947.329999998</v>
          </cell>
          <cell r="W32">
            <v>279105</v>
          </cell>
          <cell r="X32">
            <v>0</v>
          </cell>
          <cell r="Y32">
            <v>760981.32999999821</v>
          </cell>
          <cell r="Z32">
            <v>26543995.18</v>
          </cell>
          <cell r="AA32">
            <v>0</v>
          </cell>
          <cell r="AB32">
            <v>0</v>
          </cell>
          <cell r="AC32">
            <v>1138029.1799999997</v>
          </cell>
          <cell r="AD32">
            <v>25048465.309999999</v>
          </cell>
          <cell r="AE32">
            <v>1589998</v>
          </cell>
          <cell r="AF32">
            <v>0</v>
          </cell>
          <cell r="AG32">
            <v>1232497.3099999987</v>
          </cell>
          <cell r="AH32">
            <v>25726777.510000002</v>
          </cell>
          <cell r="AI32">
            <v>0</v>
          </cell>
          <cell r="AJ32">
            <v>0</v>
          </cell>
          <cell r="AK32">
            <v>1910809.5100000016</v>
          </cell>
        </row>
        <row r="33">
          <cell r="H33">
            <v>12504</v>
          </cell>
          <cell r="I33" t="str">
            <v>Техническая литература</v>
          </cell>
          <cell r="J33">
            <v>3239817.48</v>
          </cell>
          <cell r="K33">
            <v>0</v>
          </cell>
          <cell r="L33">
            <v>3239817</v>
          </cell>
          <cell r="M33">
            <v>0.47999999998137355</v>
          </cell>
          <cell r="N33">
            <v>3430597.77</v>
          </cell>
          <cell r="O33">
            <v>0</v>
          </cell>
          <cell r="P33">
            <v>0</v>
          </cell>
          <cell r="Q33">
            <v>190780.77000000002</v>
          </cell>
          <cell r="R33">
            <v>3623919.46</v>
          </cell>
          <cell r="S33">
            <v>52722</v>
          </cell>
          <cell r="T33">
            <v>0</v>
          </cell>
          <cell r="U33">
            <v>436824.45999999996</v>
          </cell>
          <cell r="V33">
            <v>3639563.46</v>
          </cell>
          <cell r="W33">
            <v>340</v>
          </cell>
          <cell r="X33">
            <v>0</v>
          </cell>
          <cell r="Y33">
            <v>452808.45999999996</v>
          </cell>
          <cell r="Z33">
            <v>3638973.46</v>
          </cell>
          <cell r="AA33">
            <v>590</v>
          </cell>
          <cell r="AB33">
            <v>0</v>
          </cell>
          <cell r="AC33">
            <v>452808.45999999996</v>
          </cell>
          <cell r="AD33">
            <v>3786655.16</v>
          </cell>
          <cell r="AE33">
            <v>590</v>
          </cell>
          <cell r="AF33">
            <v>0</v>
          </cell>
          <cell r="AG33">
            <v>600490.16000000015</v>
          </cell>
          <cell r="AH33">
            <v>3826671.16</v>
          </cell>
          <cell r="AI33">
            <v>0</v>
          </cell>
          <cell r="AJ33">
            <v>0</v>
          </cell>
          <cell r="AK33">
            <v>640506.16000000015</v>
          </cell>
        </row>
        <row r="34">
          <cell r="H34">
            <v>12505</v>
          </cell>
          <cell r="I34" t="str">
            <v xml:space="preserve">Прочие </v>
          </cell>
          <cell r="J34">
            <v>2241863.39</v>
          </cell>
          <cell r="K34">
            <v>102491824</v>
          </cell>
          <cell r="L34">
            <v>2241863</v>
          </cell>
          <cell r="M34">
            <v>102491824.39</v>
          </cell>
          <cell r="N34">
            <v>2474651.9900000002</v>
          </cell>
          <cell r="O34">
            <v>1256918</v>
          </cell>
          <cell r="P34">
            <v>4201584</v>
          </cell>
          <cell r="Q34">
            <v>99779946.989999995</v>
          </cell>
          <cell r="R34">
            <v>2291562.9300000002</v>
          </cell>
          <cell r="S34">
            <v>278010</v>
          </cell>
          <cell r="T34">
            <v>7343092</v>
          </cell>
          <cell r="U34">
            <v>92531775.930000007</v>
          </cell>
          <cell r="V34">
            <v>2255562.9300000002</v>
          </cell>
          <cell r="W34">
            <v>36000</v>
          </cell>
          <cell r="X34">
            <v>1522803</v>
          </cell>
          <cell r="Y34">
            <v>91008972.930000007</v>
          </cell>
          <cell r="Z34">
            <v>2237229.9300000002</v>
          </cell>
          <cell r="AA34">
            <v>18333</v>
          </cell>
          <cell r="AB34">
            <v>11436871.289999999</v>
          </cell>
          <cell r="AC34">
            <v>79572101.640000015</v>
          </cell>
          <cell r="AD34">
            <v>1610429.64</v>
          </cell>
          <cell r="AE34">
            <v>714646</v>
          </cell>
          <cell r="AF34">
            <v>12007894</v>
          </cell>
          <cell r="AG34">
            <v>79070591.640000001</v>
          </cell>
          <cell r="AH34">
            <v>1532029.64</v>
          </cell>
          <cell r="AI34">
            <v>78400</v>
          </cell>
          <cell r="AJ34">
            <v>1675128</v>
          </cell>
          <cell r="AK34">
            <v>77395463.640000001</v>
          </cell>
        </row>
        <row r="35">
          <cell r="H35">
            <v>12506</v>
          </cell>
          <cell r="I35" t="str">
            <v>ARO</v>
          </cell>
          <cell r="J35">
            <v>0</v>
          </cell>
          <cell r="K35">
            <v>69258143.312486127</v>
          </cell>
          <cell r="L35">
            <v>0</v>
          </cell>
          <cell r="M35">
            <v>69258143.312486127</v>
          </cell>
          <cell r="N35">
            <v>0</v>
          </cell>
          <cell r="O35">
            <v>0</v>
          </cell>
          <cell r="P35">
            <v>0</v>
          </cell>
          <cell r="Q35">
            <v>69258143.312486127</v>
          </cell>
          <cell r="R35">
            <v>0</v>
          </cell>
          <cell r="S35">
            <v>0</v>
          </cell>
          <cell r="T35">
            <v>0</v>
          </cell>
          <cell r="U35">
            <v>69258143.312486127</v>
          </cell>
          <cell r="V35">
            <v>0</v>
          </cell>
          <cell r="W35">
            <v>0</v>
          </cell>
          <cell r="X35">
            <v>0</v>
          </cell>
          <cell r="Y35">
            <v>69258143.312486127</v>
          </cell>
          <cell r="Z35">
            <v>0</v>
          </cell>
          <cell r="AA35">
            <v>0</v>
          </cell>
          <cell r="AB35">
            <v>0</v>
          </cell>
          <cell r="AC35">
            <v>69258143.312486127</v>
          </cell>
          <cell r="AD35">
            <v>0</v>
          </cell>
          <cell r="AE35">
            <v>0</v>
          </cell>
          <cell r="AF35">
            <v>0</v>
          </cell>
          <cell r="AG35">
            <v>69258143.312486127</v>
          </cell>
          <cell r="AH35">
            <v>0</v>
          </cell>
          <cell r="AI35">
            <v>0</v>
          </cell>
          <cell r="AJ35">
            <v>0</v>
          </cell>
          <cell r="AK35">
            <v>69258143.312486127</v>
          </cell>
        </row>
        <row r="36">
          <cell r="H36">
            <v>12601</v>
          </cell>
          <cell r="I36" t="str">
            <v>Незавершенное строительство зданий</v>
          </cell>
          <cell r="J36">
            <v>106453046.90000001</v>
          </cell>
          <cell r="K36">
            <v>1633000</v>
          </cell>
          <cell r="L36">
            <v>106453047</v>
          </cell>
          <cell r="M36">
            <v>1632999.900000006</v>
          </cell>
          <cell r="N36">
            <v>26633000</v>
          </cell>
          <cell r="O36">
            <v>965953483</v>
          </cell>
          <cell r="P36">
            <v>886133436</v>
          </cell>
          <cell r="Q36">
            <v>1633000</v>
          </cell>
          <cell r="R36">
            <v>28357343.010000002</v>
          </cell>
          <cell r="S36">
            <v>186059075</v>
          </cell>
          <cell r="T36">
            <v>186059075</v>
          </cell>
          <cell r="U36">
            <v>3357343.0099999905</v>
          </cell>
          <cell r="V36">
            <v>28876061.620000001</v>
          </cell>
          <cell r="W36">
            <v>536119479</v>
          </cell>
          <cell r="X36">
            <v>311964769</v>
          </cell>
          <cell r="Y36">
            <v>228030771.62</v>
          </cell>
          <cell r="Z36">
            <v>28876061.620000001</v>
          </cell>
          <cell r="AA36">
            <v>385420433.25999999</v>
          </cell>
          <cell r="AB36">
            <v>612588142.55000007</v>
          </cell>
          <cell r="AC36">
            <v>863062.32999992371</v>
          </cell>
          <cell r="AD36">
            <v>3876061.62</v>
          </cell>
          <cell r="AE36">
            <v>835102183</v>
          </cell>
          <cell r="AF36">
            <v>998822710</v>
          </cell>
          <cell r="AG36">
            <v>39310244.620000005</v>
          </cell>
          <cell r="AH36">
            <v>3876061.62</v>
          </cell>
          <cell r="AI36">
            <v>0</v>
          </cell>
          <cell r="AJ36">
            <v>0</v>
          </cell>
          <cell r="AK36">
            <v>39310244.620000005</v>
          </cell>
        </row>
        <row r="37">
          <cell r="H37">
            <v>126011</v>
          </cell>
          <cell r="I37" t="str">
            <v>Незавершенное строительство зданий-материалы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1473055.06</v>
          </cell>
          <cell r="AA37">
            <v>0</v>
          </cell>
          <cell r="AB37">
            <v>0</v>
          </cell>
          <cell r="AC37">
            <v>1473055.06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7985595.9900000002</v>
          </cell>
          <cell r="AI37">
            <v>0</v>
          </cell>
          <cell r="AJ37">
            <v>0</v>
          </cell>
          <cell r="AK37">
            <v>7985595.9900000002</v>
          </cell>
        </row>
        <row r="38">
          <cell r="H38">
            <v>126012</v>
          </cell>
          <cell r="I38" t="str">
            <v>Незавершенное строительство зданий-зап части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</row>
        <row r="39">
          <cell r="H39">
            <v>126013</v>
          </cell>
          <cell r="I39" t="str">
            <v>Незавершенное строительство зданий-вып работы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39163491.189999998</v>
          </cell>
          <cell r="AA39">
            <v>0</v>
          </cell>
          <cell r="AB39">
            <v>0</v>
          </cell>
          <cell r="AC39">
            <v>39163491.189999998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121792873</v>
          </cell>
          <cell r="AI39">
            <v>0</v>
          </cell>
          <cell r="AJ39">
            <v>0</v>
          </cell>
          <cell r="AK39">
            <v>121792873</v>
          </cell>
        </row>
        <row r="40">
          <cell r="H40">
            <v>12614</v>
          </cell>
          <cell r="I40" t="str">
            <v>Незавершенное строительство зданий-зарпл и налог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</row>
        <row r="41">
          <cell r="H41">
            <v>12602</v>
          </cell>
          <cell r="I41" t="str">
            <v>Незавершенное строительство кроме зданий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</row>
        <row r="42">
          <cell r="H42">
            <v>126021</v>
          </cell>
          <cell r="I42" t="str">
            <v>Незавершенное строительство  кроме зданий-материалы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63840198.710000001</v>
          </cell>
          <cell r="AA42">
            <v>0</v>
          </cell>
          <cell r="AB42">
            <v>0</v>
          </cell>
          <cell r="AC42">
            <v>63840198.710000001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74111377.709999993</v>
          </cell>
          <cell r="AI42">
            <v>0</v>
          </cell>
          <cell r="AJ42">
            <v>0</v>
          </cell>
          <cell r="AK42">
            <v>74111377.709999993</v>
          </cell>
        </row>
        <row r="43">
          <cell r="H43">
            <v>126022</v>
          </cell>
          <cell r="I43" t="str">
            <v>Незавершенное строительство кроме зданий-зап части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52881499.420000002</v>
          </cell>
          <cell r="AI43">
            <v>0</v>
          </cell>
          <cell r="AJ43">
            <v>0</v>
          </cell>
          <cell r="AK43">
            <v>52881499.420000002</v>
          </cell>
        </row>
        <row r="44">
          <cell r="H44">
            <v>126023</v>
          </cell>
          <cell r="I44" t="str">
            <v>Незавершенное строительство кроме  зданий-вып работы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23920038.469999999</v>
          </cell>
          <cell r="AA44">
            <v>0</v>
          </cell>
          <cell r="AB44">
            <v>0</v>
          </cell>
          <cell r="AC44">
            <v>23920038.469999999</v>
          </cell>
          <cell r="AD44">
            <v>2316331.71</v>
          </cell>
          <cell r="AE44">
            <v>0</v>
          </cell>
          <cell r="AF44">
            <v>2316332</v>
          </cell>
          <cell r="AG44">
            <v>-0.2900000000372529</v>
          </cell>
          <cell r="AH44">
            <v>127926784.62</v>
          </cell>
          <cell r="AI44">
            <v>0</v>
          </cell>
          <cell r="AJ44">
            <v>0</v>
          </cell>
          <cell r="AK44">
            <v>125610452.62</v>
          </cell>
        </row>
        <row r="45">
          <cell r="H45">
            <v>126024</v>
          </cell>
          <cell r="I45" t="str">
            <v>Незавершенное строительство кроме зданий-зарпл и налог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9852892.2200000007</v>
          </cell>
          <cell r="AA45">
            <v>0</v>
          </cell>
          <cell r="AB45">
            <v>0</v>
          </cell>
          <cell r="AC45">
            <v>9852892.2200000007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2378873.2000000002</v>
          </cell>
          <cell r="AI45">
            <v>0</v>
          </cell>
          <cell r="AJ45">
            <v>0</v>
          </cell>
          <cell r="AK45">
            <v>2378873.2000000002</v>
          </cell>
        </row>
        <row r="46">
          <cell r="H46">
            <v>214</v>
          </cell>
          <cell r="I46" t="str">
            <v>Незавершенное производство</v>
          </cell>
          <cell r="J46">
            <v>90117.91</v>
          </cell>
          <cell r="K46">
            <v>0</v>
          </cell>
          <cell r="L46">
            <v>0</v>
          </cell>
          <cell r="M46">
            <v>90117.91</v>
          </cell>
          <cell r="N46">
            <v>143638.29</v>
          </cell>
          <cell r="O46">
            <v>0</v>
          </cell>
          <cell r="P46">
            <v>0</v>
          </cell>
          <cell r="Q46">
            <v>143638.29</v>
          </cell>
          <cell r="R46">
            <v>107543.49</v>
          </cell>
          <cell r="S46">
            <v>0</v>
          </cell>
          <cell r="T46">
            <v>0</v>
          </cell>
          <cell r="U46">
            <v>107543.49</v>
          </cell>
          <cell r="V46">
            <v>173107.09</v>
          </cell>
          <cell r="W46">
            <v>0</v>
          </cell>
          <cell r="X46">
            <v>0</v>
          </cell>
          <cell r="Y46">
            <v>173107.09</v>
          </cell>
          <cell r="Z46">
            <v>119377.69</v>
          </cell>
          <cell r="AA46">
            <v>0</v>
          </cell>
          <cell r="AB46">
            <v>0</v>
          </cell>
          <cell r="AC46">
            <v>119377.69</v>
          </cell>
          <cell r="AD46">
            <v>97433.19</v>
          </cell>
          <cell r="AE46">
            <v>0</v>
          </cell>
          <cell r="AF46">
            <v>0</v>
          </cell>
          <cell r="AG46">
            <v>97433.19</v>
          </cell>
          <cell r="AH46">
            <v>86911.62</v>
          </cell>
          <cell r="AI46">
            <v>0</v>
          </cell>
          <cell r="AJ46">
            <v>0</v>
          </cell>
          <cell r="AK46">
            <v>86911.62</v>
          </cell>
        </row>
        <row r="47">
          <cell r="H47">
            <v>13101</v>
          </cell>
          <cell r="I47" t="str">
            <v>Производственные здания</v>
          </cell>
          <cell r="J47">
            <v>-21850039.170000002</v>
          </cell>
          <cell r="K47">
            <v>21850039</v>
          </cell>
          <cell r="L47">
            <v>29728136</v>
          </cell>
          <cell r="M47">
            <v>-29728136.170000002</v>
          </cell>
          <cell r="N47">
            <v>-3617350.45</v>
          </cell>
          <cell r="O47">
            <v>12126049.09</v>
          </cell>
          <cell r="P47">
            <v>40843701.010000005</v>
          </cell>
          <cell r="Q47">
            <v>-40213099.370000005</v>
          </cell>
          <cell r="R47">
            <v>-60700073.18</v>
          </cell>
          <cell r="S47">
            <v>57152049</v>
          </cell>
          <cell r="T47">
            <v>11067564</v>
          </cell>
          <cell r="U47">
            <v>-51211337.100000009</v>
          </cell>
          <cell r="V47">
            <v>-131451155</v>
          </cell>
          <cell r="W47">
            <v>70751082</v>
          </cell>
          <cell r="X47">
            <v>12568428</v>
          </cell>
          <cell r="Y47">
            <v>-63779764.920000017</v>
          </cell>
          <cell r="Z47">
            <v>-167695139.12</v>
          </cell>
          <cell r="AA47">
            <v>36243984.119999997</v>
          </cell>
          <cell r="AB47">
            <v>6672786.4199999999</v>
          </cell>
          <cell r="AC47">
            <v>-70452551.340000018</v>
          </cell>
          <cell r="AD47">
            <v>-208282369.65000001</v>
          </cell>
          <cell r="AE47">
            <v>77716662</v>
          </cell>
          <cell r="AF47">
            <v>13429039</v>
          </cell>
          <cell r="AG47">
            <v>-76323356.569999993</v>
          </cell>
          <cell r="AH47">
            <v>-253029075.99000001</v>
          </cell>
          <cell r="AI47">
            <v>44746706.340000004</v>
          </cell>
          <cell r="AJ47">
            <v>6985882.5299999993</v>
          </cell>
          <cell r="AK47">
            <v>-83309239.100000024</v>
          </cell>
        </row>
        <row r="48">
          <cell r="H48">
            <v>13102</v>
          </cell>
          <cell r="I48" t="str">
            <v>Непроизводственные здания</v>
          </cell>
          <cell r="J48">
            <v>-20398.12</v>
          </cell>
          <cell r="K48">
            <v>20398</v>
          </cell>
          <cell r="L48">
            <v>0</v>
          </cell>
          <cell r="M48">
            <v>-0.11999999999898137</v>
          </cell>
          <cell r="N48">
            <v>-40078.35</v>
          </cell>
          <cell r="O48">
            <v>44117</v>
          </cell>
          <cell r="P48">
            <v>24437</v>
          </cell>
          <cell r="Q48">
            <v>-0.34999999999854481</v>
          </cell>
          <cell r="R48">
            <v>-521017.23</v>
          </cell>
          <cell r="S48">
            <v>480939</v>
          </cell>
          <cell r="T48">
            <v>0</v>
          </cell>
          <cell r="U48">
            <v>-0.22999999998137355</v>
          </cell>
          <cell r="V48">
            <v>-1001956.11</v>
          </cell>
          <cell r="W48">
            <v>480939</v>
          </cell>
          <cell r="X48">
            <v>0</v>
          </cell>
          <cell r="Y48">
            <v>-0.10999999998603016</v>
          </cell>
          <cell r="Z48">
            <v>-1242425.49</v>
          </cell>
          <cell r="AA48">
            <v>240469.38</v>
          </cell>
          <cell r="AB48">
            <v>0</v>
          </cell>
          <cell r="AC48">
            <v>-0.10999999998603016</v>
          </cell>
          <cell r="AD48">
            <v>-1482894.99</v>
          </cell>
          <cell r="AE48">
            <v>480939</v>
          </cell>
          <cell r="AF48">
            <v>0</v>
          </cell>
          <cell r="AG48">
            <v>1.0000000009313226E-2</v>
          </cell>
          <cell r="AH48">
            <v>-1723364.37</v>
          </cell>
          <cell r="AI48">
            <v>240469.38</v>
          </cell>
          <cell r="AJ48">
            <v>0</v>
          </cell>
          <cell r="AK48">
            <v>9.9999998928979039E-3</v>
          </cell>
        </row>
        <row r="49">
          <cell r="H49">
            <v>13103</v>
          </cell>
          <cell r="I49" t="str">
            <v>Жилые здания</v>
          </cell>
          <cell r="J49">
            <v>-1203465.6399999999</v>
          </cell>
          <cell r="K49">
            <v>1203466</v>
          </cell>
          <cell r="L49">
            <v>0</v>
          </cell>
          <cell r="M49">
            <v>0.36000000010244548</v>
          </cell>
          <cell r="N49">
            <v>-1530950.83</v>
          </cell>
          <cell r="O49">
            <v>327485</v>
          </cell>
          <cell r="P49">
            <v>0</v>
          </cell>
          <cell r="Q49">
            <v>0.16999999992549419</v>
          </cell>
          <cell r="R49">
            <v>-2452487.17</v>
          </cell>
          <cell r="S49">
            <v>967936</v>
          </cell>
          <cell r="T49">
            <v>46400</v>
          </cell>
          <cell r="U49">
            <v>-0.16999999992549419</v>
          </cell>
          <cell r="V49">
            <v>-3875145.75</v>
          </cell>
          <cell r="W49">
            <v>1422659</v>
          </cell>
          <cell r="X49">
            <v>0</v>
          </cell>
          <cell r="Y49">
            <v>0.25</v>
          </cell>
          <cell r="Z49">
            <v>-4586475.09</v>
          </cell>
          <cell r="AA49">
            <v>711329.34</v>
          </cell>
          <cell r="AB49">
            <v>0</v>
          </cell>
          <cell r="AC49">
            <v>0.25000000011641532</v>
          </cell>
          <cell r="AD49">
            <v>-4841516.33</v>
          </cell>
          <cell r="AE49">
            <v>1422659</v>
          </cell>
          <cell r="AF49">
            <v>456288</v>
          </cell>
          <cell r="AG49">
            <v>0.66999999992549419</v>
          </cell>
          <cell r="AH49">
            <v>-5521487.8700000001</v>
          </cell>
          <cell r="AI49">
            <v>679971.54</v>
          </cell>
          <cell r="AJ49">
            <v>0</v>
          </cell>
          <cell r="AK49">
            <v>0.66999999992549419</v>
          </cell>
        </row>
        <row r="50">
          <cell r="H50">
            <v>13104</v>
          </cell>
          <cell r="I50" t="str">
            <v>Сооружения и конструкции</v>
          </cell>
          <cell r="J50">
            <v>-7405260.8700000001</v>
          </cell>
          <cell r="K50">
            <v>7405261</v>
          </cell>
          <cell r="L50">
            <v>0</v>
          </cell>
          <cell r="M50">
            <v>0.12999999988824129</v>
          </cell>
          <cell r="N50">
            <v>-1832848.35</v>
          </cell>
          <cell r="O50">
            <v>4471076</v>
          </cell>
          <cell r="P50">
            <v>10043489</v>
          </cell>
          <cell r="Q50">
            <v>-0.34999999962747097</v>
          </cell>
          <cell r="R50">
            <v>-24249025.039999999</v>
          </cell>
          <cell r="S50">
            <v>22416177</v>
          </cell>
          <cell r="T50">
            <v>0</v>
          </cell>
          <cell r="U50">
            <v>-3.9999999105930328E-2</v>
          </cell>
          <cell r="V50">
            <v>-46665201.729999997</v>
          </cell>
          <cell r="W50">
            <v>22416177</v>
          </cell>
          <cell r="X50">
            <v>0</v>
          </cell>
          <cell r="Y50">
            <v>0.27000000327825546</v>
          </cell>
          <cell r="Z50">
            <v>-57873290.229999997</v>
          </cell>
          <cell r="AA50">
            <v>11208088.5</v>
          </cell>
          <cell r="AB50">
            <v>0</v>
          </cell>
          <cell r="AC50">
            <v>0.27000000327825546</v>
          </cell>
          <cell r="AD50">
            <v>-69081500.730000004</v>
          </cell>
          <cell r="AE50">
            <v>22416299</v>
          </cell>
          <cell r="AF50">
            <v>2304099.4897777778</v>
          </cell>
          <cell r="AG50">
            <v>-2304099.219777782</v>
          </cell>
          <cell r="AH50">
            <v>-80290322.909999996</v>
          </cell>
          <cell r="AI50">
            <v>11208822.18</v>
          </cell>
          <cell r="AJ50">
            <v>0</v>
          </cell>
          <cell r="AK50">
            <v>-2304099.2197777741</v>
          </cell>
        </row>
        <row r="51">
          <cell r="H51">
            <v>13105</v>
          </cell>
          <cell r="I51" t="str">
            <v>Прочие здания и сооружени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-43144.98</v>
          </cell>
          <cell r="AI51">
            <v>43144.98</v>
          </cell>
          <cell r="AJ51">
            <v>0</v>
          </cell>
          <cell r="AK51">
            <v>0</v>
          </cell>
        </row>
        <row r="52">
          <cell r="H52">
            <v>13201</v>
          </cell>
          <cell r="I52" t="str">
            <v>Передаточное оборудование</v>
          </cell>
          <cell r="J52">
            <v>-12328038.85</v>
          </cell>
          <cell r="K52">
            <v>12328039</v>
          </cell>
          <cell r="L52">
            <v>0</v>
          </cell>
          <cell r="M52">
            <v>0.15000000037252903</v>
          </cell>
          <cell r="N52">
            <v>-8167635.3099999996</v>
          </cell>
          <cell r="O52">
            <v>9516710</v>
          </cell>
          <cell r="P52">
            <v>13677114</v>
          </cell>
          <cell r="Q52">
            <v>-0.30999999865889549</v>
          </cell>
          <cell r="R52">
            <v>-88575101.560000002</v>
          </cell>
          <cell r="S52">
            <v>81026441</v>
          </cell>
          <cell r="T52">
            <v>0</v>
          </cell>
          <cell r="U52">
            <v>618974.43999999762</v>
          </cell>
          <cell r="V52">
            <v>-168982567.81</v>
          </cell>
          <cell r="W52">
            <v>80407466</v>
          </cell>
          <cell r="X52">
            <v>0</v>
          </cell>
          <cell r="Y52">
            <v>618974.18999999762</v>
          </cell>
          <cell r="Z52">
            <v>-209186301.06999999</v>
          </cell>
          <cell r="AA52">
            <v>40203733.259999998</v>
          </cell>
          <cell r="AB52">
            <v>0</v>
          </cell>
          <cell r="AC52">
            <v>618974.19000000507</v>
          </cell>
          <cell r="AD52">
            <v>-250624523.18000001</v>
          </cell>
          <cell r="AE52">
            <v>81461955</v>
          </cell>
          <cell r="AF52">
            <v>0</v>
          </cell>
          <cell r="AG52">
            <v>438973.81999999285</v>
          </cell>
          <cell r="AH52">
            <v>-292064996.95999998</v>
          </cell>
          <cell r="AI52">
            <v>41440473.780000001</v>
          </cell>
          <cell r="AJ52">
            <v>0</v>
          </cell>
          <cell r="AK52">
            <v>438973.82000002265</v>
          </cell>
        </row>
        <row r="53">
          <cell r="H53">
            <v>13202</v>
          </cell>
          <cell r="I53" t="str">
            <v>Крупное оборудование</v>
          </cell>
          <cell r="J53">
            <v>-67754011.219999999</v>
          </cell>
          <cell r="K53">
            <v>67754011</v>
          </cell>
          <cell r="L53">
            <v>0</v>
          </cell>
          <cell r="M53">
            <v>-0.2199999988079071</v>
          </cell>
          <cell r="N53">
            <v>-16600448.25</v>
          </cell>
          <cell r="O53">
            <v>28319465</v>
          </cell>
          <cell r="P53">
            <v>79570656</v>
          </cell>
          <cell r="Q53">
            <v>-97628.25</v>
          </cell>
          <cell r="R53">
            <v>-145254257.86000001</v>
          </cell>
          <cell r="S53">
            <v>129069486</v>
          </cell>
          <cell r="T53">
            <v>372372</v>
          </cell>
          <cell r="U53">
            <v>-54323.860000014305</v>
          </cell>
          <cell r="V53">
            <v>-274021611.52999997</v>
          </cell>
          <cell r="W53">
            <v>128747118</v>
          </cell>
          <cell r="X53">
            <v>1995</v>
          </cell>
          <cell r="Y53">
            <v>-76554.52999997139</v>
          </cell>
          <cell r="Z53">
            <v>-338406098.93000001</v>
          </cell>
          <cell r="AA53">
            <v>64384487.399999999</v>
          </cell>
          <cell r="AB53">
            <v>0</v>
          </cell>
          <cell r="AC53">
            <v>-76554.530000008643</v>
          </cell>
          <cell r="AD53">
            <v>-427017326.12</v>
          </cell>
          <cell r="AE53">
            <v>153088916</v>
          </cell>
          <cell r="AF53">
            <v>21306468.818333335</v>
          </cell>
          <cell r="AG53">
            <v>-21289821.93833334</v>
          </cell>
          <cell r="AH53">
            <v>-540701343.03999996</v>
          </cell>
          <cell r="AI53">
            <v>114164918.63</v>
          </cell>
          <cell r="AJ53">
            <v>480902</v>
          </cell>
          <cell r="AK53">
            <v>-21289822.228333294</v>
          </cell>
        </row>
        <row r="54">
          <cell r="H54">
            <v>13203</v>
          </cell>
          <cell r="I54" t="str">
            <v>Станки</v>
          </cell>
          <cell r="J54">
            <v>-1643369.69</v>
          </cell>
          <cell r="K54">
            <v>1643370</v>
          </cell>
          <cell r="L54">
            <v>0</v>
          </cell>
          <cell r="M54">
            <v>0.31000000005587935</v>
          </cell>
          <cell r="N54">
            <v>-2800204.4</v>
          </cell>
          <cell r="O54">
            <v>1176345</v>
          </cell>
          <cell r="P54">
            <v>19510</v>
          </cell>
          <cell r="Q54">
            <v>0.60000000009313226</v>
          </cell>
          <cell r="R54">
            <v>-5377535.4900000002</v>
          </cell>
          <cell r="S54">
            <v>2652292</v>
          </cell>
          <cell r="T54">
            <v>74961</v>
          </cell>
          <cell r="U54">
            <v>0.50999999977648258</v>
          </cell>
          <cell r="V54">
            <v>-8013036.5300000003</v>
          </cell>
          <cell r="W54">
            <v>2635501</v>
          </cell>
          <cell r="X54">
            <v>0</v>
          </cell>
          <cell r="Y54">
            <v>0.46999999973922968</v>
          </cell>
          <cell r="Z54">
            <v>-9323648.6600000001</v>
          </cell>
          <cell r="AA54">
            <v>1317750.42</v>
          </cell>
          <cell r="AB54">
            <v>7138.29</v>
          </cell>
          <cell r="AC54">
            <v>0.46999999977651896</v>
          </cell>
          <cell r="AD54">
            <v>-10039826.970000001</v>
          </cell>
          <cell r="AE54">
            <v>2633849</v>
          </cell>
          <cell r="AF54">
            <v>607058</v>
          </cell>
          <cell r="AG54">
            <v>1.0299999993294477</v>
          </cell>
          <cell r="AH54">
            <v>-9686542.3399999999</v>
          </cell>
          <cell r="AI54">
            <v>1200341.92</v>
          </cell>
          <cell r="AJ54">
            <v>1553627</v>
          </cell>
          <cell r="AK54">
            <v>0.58000000007450581</v>
          </cell>
        </row>
        <row r="55">
          <cell r="H55">
            <v>13204</v>
          </cell>
          <cell r="I55" t="str">
            <v>Компьютеры и измерительные приборы</v>
          </cell>
          <cell r="J55">
            <v>-7598153.1299999999</v>
          </cell>
          <cell r="K55">
            <v>7598153</v>
          </cell>
          <cell r="L55">
            <v>0</v>
          </cell>
          <cell r="M55">
            <v>-0.12999999988824129</v>
          </cell>
          <cell r="N55">
            <v>-10258943.48</v>
          </cell>
          <cell r="O55">
            <v>2661400</v>
          </cell>
          <cell r="P55">
            <v>610</v>
          </cell>
          <cell r="Q55">
            <v>-0.48000000044703484</v>
          </cell>
          <cell r="R55">
            <v>-10959347.42</v>
          </cell>
          <cell r="S55">
            <v>2802741</v>
          </cell>
          <cell r="T55">
            <v>2102337</v>
          </cell>
          <cell r="U55">
            <v>-0.41999999992549419</v>
          </cell>
          <cell r="V55">
            <v>-13375173.5</v>
          </cell>
          <cell r="W55">
            <v>2756307</v>
          </cell>
          <cell r="X55">
            <v>340481</v>
          </cell>
          <cell r="Y55">
            <v>-0.5</v>
          </cell>
          <cell r="Z55">
            <v>-13700261.029999999</v>
          </cell>
          <cell r="AA55">
            <v>1470825.85</v>
          </cell>
          <cell r="AB55">
            <v>1145738.82</v>
          </cell>
          <cell r="AC55">
            <v>-0.99999999930150807</v>
          </cell>
          <cell r="AD55">
            <v>-13950960.9</v>
          </cell>
          <cell r="AE55">
            <v>3267759</v>
          </cell>
          <cell r="AF55">
            <v>2691971</v>
          </cell>
          <cell r="AG55">
            <v>9.999999962747097E-2</v>
          </cell>
          <cell r="AH55">
            <v>-15613647.27</v>
          </cell>
          <cell r="AI55">
            <v>1742431.44</v>
          </cell>
          <cell r="AJ55">
            <v>0</v>
          </cell>
          <cell r="AK55">
            <v>79745.170000000391</v>
          </cell>
        </row>
        <row r="56">
          <cell r="H56">
            <v>13205</v>
          </cell>
          <cell r="I56" t="str">
            <v>Средства связи</v>
          </cell>
          <cell r="J56">
            <v>-7425336.8300000001</v>
          </cell>
          <cell r="K56">
            <v>7425337</v>
          </cell>
          <cell r="L56">
            <v>0</v>
          </cell>
          <cell r="M56">
            <v>0.16999999992549419</v>
          </cell>
          <cell r="N56">
            <v>-10708042.449999999</v>
          </cell>
          <cell r="O56">
            <v>3292506</v>
          </cell>
          <cell r="P56">
            <v>9801</v>
          </cell>
          <cell r="Q56">
            <v>-0.44999999925494194</v>
          </cell>
          <cell r="R56">
            <v>-13285477.609999999</v>
          </cell>
          <cell r="S56">
            <v>3550465</v>
          </cell>
          <cell r="T56">
            <v>973030</v>
          </cell>
          <cell r="U56">
            <v>-0.60999999940395355</v>
          </cell>
          <cell r="V56">
            <v>-16554462.970000001</v>
          </cell>
          <cell r="W56">
            <v>3541244</v>
          </cell>
          <cell r="X56">
            <v>272259</v>
          </cell>
          <cell r="Y56">
            <v>-0.97000000067055225</v>
          </cell>
          <cell r="Z56">
            <v>-18020079.23</v>
          </cell>
          <cell r="AA56">
            <v>1859519.44</v>
          </cell>
          <cell r="AB56">
            <v>393903.18</v>
          </cell>
          <cell r="AC56">
            <v>-0.97000000049592927</v>
          </cell>
          <cell r="AD56">
            <v>-19549868.550000001</v>
          </cell>
          <cell r="AE56">
            <v>3848935</v>
          </cell>
          <cell r="AF56">
            <v>853529</v>
          </cell>
          <cell r="AG56">
            <v>-0.55000000074505806</v>
          </cell>
          <cell r="AH56">
            <v>-21563561.050000001</v>
          </cell>
          <cell r="AI56">
            <v>2040055.53</v>
          </cell>
          <cell r="AJ56">
            <v>0</v>
          </cell>
          <cell r="AK56">
            <v>26362.479999999283</v>
          </cell>
        </row>
        <row r="57">
          <cell r="H57">
            <v>13206</v>
          </cell>
          <cell r="I57" t="str">
            <v>Тракторы,подвижные краны</v>
          </cell>
          <cell r="J57">
            <v>-52449715.950000003</v>
          </cell>
          <cell r="K57">
            <v>52449716</v>
          </cell>
          <cell r="L57">
            <v>0</v>
          </cell>
          <cell r="M57">
            <v>4.9999997019767761E-2</v>
          </cell>
          <cell r="N57">
            <v>-66936343.710000001</v>
          </cell>
          <cell r="O57">
            <v>16483933</v>
          </cell>
          <cell r="P57">
            <v>1997305</v>
          </cell>
          <cell r="Q57">
            <v>0.28999999910593033</v>
          </cell>
          <cell r="R57">
            <v>-70594158.140000001</v>
          </cell>
          <cell r="S57">
            <v>15991794</v>
          </cell>
          <cell r="T57">
            <v>12333979</v>
          </cell>
          <cell r="U57">
            <v>0.85999999940395355</v>
          </cell>
          <cell r="V57">
            <v>-84226086.75</v>
          </cell>
          <cell r="W57">
            <v>14472857</v>
          </cell>
          <cell r="X57">
            <v>840928</v>
          </cell>
          <cell r="Y57">
            <v>1.25</v>
          </cell>
          <cell r="Z57">
            <v>-91170404.079999998</v>
          </cell>
          <cell r="AA57">
            <v>7057487.3700000001</v>
          </cell>
          <cell r="AB57">
            <v>113170.04</v>
          </cell>
          <cell r="AC57">
            <v>1.2500000019063009</v>
          </cell>
          <cell r="AD57">
            <v>-98195026.719999999</v>
          </cell>
          <cell r="AE57">
            <v>14082110</v>
          </cell>
          <cell r="AF57">
            <v>113170</v>
          </cell>
          <cell r="AG57">
            <v>1.2800000011920929</v>
          </cell>
          <cell r="AH57">
            <v>-108298604.16</v>
          </cell>
          <cell r="AI57">
            <v>10103577.439999999</v>
          </cell>
          <cell r="AJ57">
            <v>0</v>
          </cell>
          <cell r="AK57">
            <v>1.280000003054738</v>
          </cell>
        </row>
        <row r="58">
          <cell r="H58">
            <v>13207</v>
          </cell>
          <cell r="I58" t="str">
            <v>Грузоподъемные механизмы</v>
          </cell>
          <cell r="J58">
            <v>-6753635.9400000004</v>
          </cell>
          <cell r="K58">
            <v>6753636</v>
          </cell>
          <cell r="L58">
            <v>0</v>
          </cell>
          <cell r="M58">
            <v>5.9999999590218067E-2</v>
          </cell>
          <cell r="N58">
            <v>-9415254.6300000008</v>
          </cell>
          <cell r="O58">
            <v>3220877</v>
          </cell>
          <cell r="P58">
            <v>559258</v>
          </cell>
          <cell r="Q58">
            <v>0.36999999918043613</v>
          </cell>
          <cell r="R58">
            <v>-19083639.920000002</v>
          </cell>
          <cell r="S58">
            <v>9700112.0399999991</v>
          </cell>
          <cell r="T58">
            <v>31727</v>
          </cell>
          <cell r="U58">
            <v>0.11999999731779099</v>
          </cell>
          <cell r="V58">
            <v>-28646651.280000001</v>
          </cell>
          <cell r="W58">
            <v>9611729</v>
          </cell>
          <cell r="X58">
            <v>48718</v>
          </cell>
          <cell r="Y58">
            <v>-0.24000000208616257</v>
          </cell>
          <cell r="Z58">
            <v>-33007715.59</v>
          </cell>
          <cell r="AA58">
            <v>4361064.3099999996</v>
          </cell>
          <cell r="AB58">
            <v>0</v>
          </cell>
          <cell r="AC58">
            <v>-0.24000000115483999</v>
          </cell>
          <cell r="AD58">
            <v>-37497900.170000002</v>
          </cell>
          <cell r="AE58">
            <v>8851249</v>
          </cell>
          <cell r="AF58">
            <v>0</v>
          </cell>
          <cell r="AG58">
            <v>-0.13000000268220901</v>
          </cell>
          <cell r="AH58">
            <v>-41443015.340000004</v>
          </cell>
          <cell r="AI58">
            <v>4362914.01</v>
          </cell>
          <cell r="AJ58">
            <v>417799</v>
          </cell>
          <cell r="AK58">
            <v>-0.29000000469386578</v>
          </cell>
        </row>
        <row r="59">
          <cell r="H59">
            <v>13208</v>
          </cell>
          <cell r="I59" t="str">
            <v>Прочие машины и оборудование</v>
          </cell>
          <cell r="J59">
            <v>-53412324.520000003</v>
          </cell>
          <cell r="K59">
            <v>88377325</v>
          </cell>
          <cell r="L59">
            <v>636034828</v>
          </cell>
          <cell r="M59">
            <v>-601069827.51999998</v>
          </cell>
          <cell r="N59">
            <v>-64322441.020000003</v>
          </cell>
          <cell r="O59">
            <v>50585385</v>
          </cell>
          <cell r="P59">
            <v>255451089</v>
          </cell>
          <cell r="Q59">
            <v>-816845648.01999998</v>
          </cell>
          <cell r="R59">
            <v>-68006408.909999996</v>
          </cell>
          <cell r="S59">
            <v>99215624</v>
          </cell>
          <cell r="T59">
            <v>297794064</v>
          </cell>
          <cell r="U59">
            <v>-1019108055.91</v>
          </cell>
          <cell r="V59">
            <v>-79465346.530000001</v>
          </cell>
          <cell r="W59">
            <v>56681060</v>
          </cell>
          <cell r="X59">
            <v>305889720</v>
          </cell>
          <cell r="Y59">
            <v>-1279775653.53</v>
          </cell>
          <cell r="Z59">
            <v>-84858868.5</v>
          </cell>
          <cell r="AA59">
            <v>27432127.219999999</v>
          </cell>
          <cell r="AB59">
            <v>176207065.60999998</v>
          </cell>
          <cell r="AC59">
            <v>-1433944113.8899999</v>
          </cell>
          <cell r="AD59">
            <v>-88496515.219999999</v>
          </cell>
          <cell r="AE59">
            <v>59345524</v>
          </cell>
          <cell r="AF59">
            <v>411352003</v>
          </cell>
          <cell r="AG59">
            <v>-1640813301.22</v>
          </cell>
          <cell r="AH59">
            <v>-91119179.010000005</v>
          </cell>
          <cell r="AI59">
            <v>30911571.379999999</v>
          </cell>
          <cell r="AJ59">
            <v>260283932.09</v>
          </cell>
          <cell r="AK59">
            <v>-1872808325.7199998</v>
          </cell>
        </row>
        <row r="60">
          <cell r="H60">
            <v>13301</v>
          </cell>
          <cell r="I60" t="str">
            <v>Железнодорожный транспорт</v>
          </cell>
          <cell r="J60">
            <v>-123256</v>
          </cell>
          <cell r="K60">
            <v>123256</v>
          </cell>
          <cell r="L60">
            <v>0</v>
          </cell>
          <cell r="M60">
            <v>0</v>
          </cell>
          <cell r="N60">
            <v>-147910</v>
          </cell>
          <cell r="O60">
            <v>376625</v>
          </cell>
          <cell r="P60">
            <v>351971</v>
          </cell>
          <cell r="Q60">
            <v>0</v>
          </cell>
          <cell r="R60">
            <v>-1922830</v>
          </cell>
          <cell r="S60">
            <v>1774920</v>
          </cell>
          <cell r="T60">
            <v>0</v>
          </cell>
          <cell r="U60">
            <v>0</v>
          </cell>
          <cell r="V60">
            <v>-3697750</v>
          </cell>
          <cell r="W60">
            <v>1774920</v>
          </cell>
          <cell r="X60">
            <v>0</v>
          </cell>
          <cell r="Y60">
            <v>0</v>
          </cell>
          <cell r="Z60">
            <v>-4585210</v>
          </cell>
          <cell r="AA60">
            <v>887460</v>
          </cell>
          <cell r="AB60">
            <v>0</v>
          </cell>
          <cell r="AC60">
            <v>0</v>
          </cell>
          <cell r="AD60">
            <v>-5472670</v>
          </cell>
          <cell r="AE60">
            <v>1774920</v>
          </cell>
          <cell r="AF60">
            <v>0</v>
          </cell>
          <cell r="AG60">
            <v>0</v>
          </cell>
          <cell r="AH60">
            <v>-6360130</v>
          </cell>
          <cell r="AI60">
            <v>887460</v>
          </cell>
          <cell r="AJ60">
            <v>0</v>
          </cell>
          <cell r="AK60">
            <v>0</v>
          </cell>
        </row>
        <row r="61">
          <cell r="H61">
            <v>13302</v>
          </cell>
          <cell r="I61" t="str">
            <v>Грузовой транспорт</v>
          </cell>
          <cell r="J61">
            <v>-2841822.12</v>
          </cell>
          <cell r="K61">
            <v>2841822</v>
          </cell>
          <cell r="L61">
            <v>0</v>
          </cell>
          <cell r="M61">
            <v>-0.12000000011175871</v>
          </cell>
          <cell r="N61">
            <v>-3714357.54</v>
          </cell>
          <cell r="O61">
            <v>965554</v>
          </cell>
          <cell r="P61">
            <v>93019</v>
          </cell>
          <cell r="Q61">
            <v>-0.5400000000372529</v>
          </cell>
          <cell r="R61">
            <v>-5365620.09</v>
          </cell>
          <cell r="S61">
            <v>1725062</v>
          </cell>
          <cell r="T61">
            <v>73799</v>
          </cell>
          <cell r="U61">
            <v>-8.9999999850988388E-2</v>
          </cell>
          <cell r="V61">
            <v>-6993651.6500000004</v>
          </cell>
          <cell r="W61">
            <v>1659406</v>
          </cell>
          <cell r="X61">
            <v>31374</v>
          </cell>
          <cell r="Y61">
            <v>0.34999999962747097</v>
          </cell>
          <cell r="Z61">
            <v>-7288392.8700000001</v>
          </cell>
          <cell r="AA61">
            <v>799631.86</v>
          </cell>
          <cell r="AB61">
            <v>504891</v>
          </cell>
          <cell r="AC61">
            <v>-1.0000000125728548E-2</v>
          </cell>
          <cell r="AD61">
            <v>-7893302.1500000004</v>
          </cell>
          <cell r="AE61">
            <v>1404541</v>
          </cell>
          <cell r="AF61">
            <v>504891</v>
          </cell>
          <cell r="AG61">
            <v>-0.15000000037252903</v>
          </cell>
          <cell r="AH61">
            <v>-8198788.9699999997</v>
          </cell>
          <cell r="AI61">
            <v>392150.84</v>
          </cell>
          <cell r="AJ61">
            <v>86664</v>
          </cell>
          <cell r="AK61">
            <v>-0.12999999971361831</v>
          </cell>
        </row>
        <row r="62">
          <cell r="H62">
            <v>13303</v>
          </cell>
          <cell r="I62" t="str">
            <v>Легковые автомобили</v>
          </cell>
          <cell r="J62">
            <v>-7718711.2699999996</v>
          </cell>
          <cell r="K62">
            <v>7718711</v>
          </cell>
          <cell r="L62">
            <v>0</v>
          </cell>
          <cell r="M62">
            <v>-0.26999999955296516</v>
          </cell>
          <cell r="N62">
            <v>-10584616.960000001</v>
          </cell>
          <cell r="O62">
            <v>3497764</v>
          </cell>
          <cell r="P62">
            <v>631859</v>
          </cell>
          <cell r="Q62">
            <v>-0.96000000089406967</v>
          </cell>
          <cell r="R62">
            <v>-14210901.99</v>
          </cell>
          <cell r="S62">
            <v>3639543</v>
          </cell>
          <cell r="T62">
            <v>13258</v>
          </cell>
          <cell r="U62">
            <v>-0.99000000022351742</v>
          </cell>
          <cell r="V62">
            <v>-17838540.57</v>
          </cell>
          <cell r="W62">
            <v>3627639</v>
          </cell>
          <cell r="X62">
            <v>0</v>
          </cell>
          <cell r="Y62">
            <v>-0.57000000029802322</v>
          </cell>
          <cell r="Z62">
            <v>-14649176.25</v>
          </cell>
          <cell r="AA62">
            <v>1772045.95</v>
          </cell>
          <cell r="AB62">
            <v>5927296</v>
          </cell>
          <cell r="AC62">
            <v>-965886.29999999981</v>
          </cell>
          <cell r="AD62">
            <v>-15716204.52</v>
          </cell>
          <cell r="AE62">
            <v>3631562</v>
          </cell>
          <cell r="AF62">
            <v>5753898</v>
          </cell>
          <cell r="AG62">
            <v>-0.51999999955296516</v>
          </cell>
          <cell r="AH62">
            <v>-18787255.100000001</v>
          </cell>
          <cell r="AI62">
            <v>3071050.58</v>
          </cell>
          <cell r="AJ62">
            <v>0</v>
          </cell>
          <cell r="AK62">
            <v>-0.52000000141561031</v>
          </cell>
        </row>
        <row r="63">
          <cell r="H63">
            <v>13304</v>
          </cell>
          <cell r="I63" t="str">
            <v>Речной транспорт</v>
          </cell>
          <cell r="J63">
            <v>-25453.75</v>
          </cell>
          <cell r="K63">
            <v>25454</v>
          </cell>
          <cell r="L63">
            <v>0</v>
          </cell>
          <cell r="M63">
            <v>0.25</v>
          </cell>
          <cell r="N63">
            <v>-69364.75</v>
          </cell>
          <cell r="O63">
            <v>43911</v>
          </cell>
          <cell r="P63">
            <v>0</v>
          </cell>
          <cell r="Q63">
            <v>0.25</v>
          </cell>
          <cell r="R63">
            <v>-113275.75</v>
          </cell>
          <cell r="S63">
            <v>43911</v>
          </cell>
          <cell r="T63">
            <v>0</v>
          </cell>
          <cell r="U63">
            <v>0.25</v>
          </cell>
          <cell r="V63">
            <v>-157186.75</v>
          </cell>
          <cell r="W63">
            <v>43911</v>
          </cell>
          <cell r="X63">
            <v>0</v>
          </cell>
          <cell r="Y63">
            <v>0.25</v>
          </cell>
          <cell r="Z63">
            <v>-179142.25</v>
          </cell>
          <cell r="AA63">
            <v>21955.5</v>
          </cell>
          <cell r="AB63">
            <v>0</v>
          </cell>
          <cell r="AC63">
            <v>0.25</v>
          </cell>
          <cell r="AD63">
            <v>-201097.75</v>
          </cell>
          <cell r="AE63">
            <v>43911</v>
          </cell>
          <cell r="AF63">
            <v>0</v>
          </cell>
          <cell r="AG63">
            <v>0.25</v>
          </cell>
          <cell r="AH63">
            <v>-223053.25</v>
          </cell>
          <cell r="AI63">
            <v>21955.5</v>
          </cell>
          <cell r="AJ63">
            <v>0</v>
          </cell>
          <cell r="AK63">
            <v>0.25</v>
          </cell>
        </row>
        <row r="64">
          <cell r="H64">
            <v>13401</v>
          </cell>
          <cell r="I64" t="str">
            <v>Инструмент</v>
          </cell>
          <cell r="J64">
            <v>-18306808.649999999</v>
          </cell>
          <cell r="K64">
            <v>18306809</v>
          </cell>
          <cell r="L64">
            <v>0</v>
          </cell>
          <cell r="M64">
            <v>0.35000000149011612</v>
          </cell>
          <cell r="N64">
            <v>-21206439.289999999</v>
          </cell>
          <cell r="O64">
            <v>3069922</v>
          </cell>
          <cell r="P64">
            <v>170292</v>
          </cell>
          <cell r="Q64">
            <v>-0.28999999910593033</v>
          </cell>
          <cell r="R64">
            <v>-18269423.649999999</v>
          </cell>
          <cell r="S64">
            <v>3326073</v>
          </cell>
          <cell r="T64">
            <v>6263088</v>
          </cell>
          <cell r="U64">
            <v>0.35000000149011612</v>
          </cell>
          <cell r="V64">
            <v>-20338603.66</v>
          </cell>
          <cell r="W64">
            <v>2318240</v>
          </cell>
          <cell r="X64">
            <v>249061</v>
          </cell>
          <cell r="Y64">
            <v>-0.66000000014901161</v>
          </cell>
          <cell r="Z64">
            <v>-16639867.92</v>
          </cell>
          <cell r="AA64">
            <v>1089301.8999999999</v>
          </cell>
          <cell r="AB64">
            <v>4788037.6399999997</v>
          </cell>
          <cell r="AC64">
            <v>-0.65999999921768904</v>
          </cell>
          <cell r="AD64">
            <v>-17507648.989999998</v>
          </cell>
          <cell r="AE64">
            <v>2765533</v>
          </cell>
          <cell r="AF64">
            <v>5596488</v>
          </cell>
          <cell r="AG64">
            <v>-0.98999999836087227</v>
          </cell>
          <cell r="AH64">
            <v>-17262002.989999998</v>
          </cell>
          <cell r="AI64">
            <v>1486800.86</v>
          </cell>
          <cell r="AJ64">
            <v>1565711</v>
          </cell>
          <cell r="AK64">
            <v>166734.87000000174</v>
          </cell>
        </row>
        <row r="65">
          <cell r="H65">
            <v>13402</v>
          </cell>
          <cell r="I65" t="str">
            <v>Бытовая техника</v>
          </cell>
          <cell r="J65">
            <v>-828503.07</v>
          </cell>
          <cell r="K65">
            <v>828503.07</v>
          </cell>
          <cell r="L65">
            <v>0</v>
          </cell>
          <cell r="M65">
            <v>0</v>
          </cell>
          <cell r="N65">
            <v>-1125560.02</v>
          </cell>
          <cell r="O65">
            <v>291809</v>
          </cell>
          <cell r="P65">
            <v>6031</v>
          </cell>
          <cell r="Q65">
            <v>-11278.95000000007</v>
          </cell>
          <cell r="R65">
            <v>-1220316.28</v>
          </cell>
          <cell r="S65">
            <v>305657</v>
          </cell>
          <cell r="T65">
            <v>251940</v>
          </cell>
          <cell r="U65">
            <v>-52318.210000000079</v>
          </cell>
          <cell r="V65">
            <v>-1493581.81</v>
          </cell>
          <cell r="W65">
            <v>258386</v>
          </cell>
          <cell r="X65">
            <v>29581</v>
          </cell>
          <cell r="Y65">
            <v>-96778.740000000107</v>
          </cell>
          <cell r="Z65">
            <v>-1677472.4600000002</v>
          </cell>
          <cell r="AA65">
            <v>168428.75</v>
          </cell>
          <cell r="AB65">
            <v>5058.1000000000004</v>
          </cell>
          <cell r="AC65">
            <v>-117298.74000000025</v>
          </cell>
          <cell r="AD65">
            <v>-1804340.9200000002</v>
          </cell>
          <cell r="AE65">
            <v>373582</v>
          </cell>
          <cell r="AF65">
            <v>109863</v>
          </cell>
          <cell r="AG65">
            <v>-143818.85000000021</v>
          </cell>
          <cell r="AH65">
            <v>-2026540.2000000002</v>
          </cell>
          <cell r="AI65">
            <v>214686.62</v>
          </cell>
          <cell r="AJ65">
            <v>19428</v>
          </cell>
          <cell r="AK65">
            <v>-170759.51000000036</v>
          </cell>
        </row>
        <row r="66">
          <cell r="H66">
            <v>13403</v>
          </cell>
          <cell r="I66" t="str">
            <v>Мебель</v>
          </cell>
          <cell r="J66">
            <v>-8998140.6699999999</v>
          </cell>
          <cell r="K66">
            <v>8998141</v>
          </cell>
          <cell r="L66">
            <v>0</v>
          </cell>
          <cell r="M66">
            <v>0.33000000007450581</v>
          </cell>
          <cell r="N66">
            <v>-11478626.779999999</v>
          </cell>
          <cell r="O66">
            <v>2514156</v>
          </cell>
          <cell r="P66">
            <v>33670</v>
          </cell>
          <cell r="Q66">
            <v>0.22000000067055225</v>
          </cell>
          <cell r="R66">
            <v>-13472289.74</v>
          </cell>
          <cell r="S66">
            <v>2559882</v>
          </cell>
          <cell r="T66">
            <v>566219</v>
          </cell>
          <cell r="U66">
            <v>0.25999999977648258</v>
          </cell>
          <cell r="V66">
            <v>-15710236.73</v>
          </cell>
          <cell r="W66">
            <v>2454254</v>
          </cell>
          <cell r="X66">
            <v>216307</v>
          </cell>
          <cell r="Y66">
            <v>0.26999999955296516</v>
          </cell>
          <cell r="Z66">
            <v>-16930630.77</v>
          </cell>
          <cell r="AA66">
            <v>1220394.04</v>
          </cell>
          <cell r="AB66">
            <v>0</v>
          </cell>
          <cell r="AC66">
            <v>0.27000000048428774</v>
          </cell>
          <cell r="AD66">
            <v>-16935402.390000001</v>
          </cell>
          <cell r="AE66">
            <v>2447533</v>
          </cell>
          <cell r="AF66">
            <v>1222368</v>
          </cell>
          <cell r="AG66">
            <v>-0.39000000059604645</v>
          </cell>
          <cell r="AH66">
            <v>-18149585.809999999</v>
          </cell>
          <cell r="AI66">
            <v>1214183.42</v>
          </cell>
          <cell r="AJ66">
            <v>0</v>
          </cell>
          <cell r="AK66">
            <v>-0.3899999987334013</v>
          </cell>
        </row>
        <row r="67">
          <cell r="H67">
            <v>13405</v>
          </cell>
          <cell r="I67" t="str">
            <v xml:space="preserve">Прочие </v>
          </cell>
          <cell r="J67">
            <v>-869450.85</v>
          </cell>
          <cell r="K67">
            <v>869451</v>
          </cell>
          <cell r="L67">
            <v>40734001</v>
          </cell>
          <cell r="M67">
            <v>-40734000.850000001</v>
          </cell>
          <cell r="N67">
            <v>-1124860.43</v>
          </cell>
          <cell r="O67">
            <v>2680236</v>
          </cell>
          <cell r="P67">
            <v>11078983</v>
          </cell>
          <cell r="Q67">
            <v>-49388157.43</v>
          </cell>
          <cell r="R67">
            <v>-1309948.3799999999</v>
          </cell>
          <cell r="S67">
            <v>6846947</v>
          </cell>
          <cell r="T67">
            <v>11959987</v>
          </cell>
          <cell r="U67">
            <v>-54686285.380000003</v>
          </cell>
          <cell r="V67">
            <v>-1540875.66</v>
          </cell>
          <cell r="W67">
            <v>1386548</v>
          </cell>
          <cell r="X67">
            <v>8041342</v>
          </cell>
          <cell r="Y67">
            <v>-61572006.659999996</v>
          </cell>
          <cell r="Z67">
            <v>-1663285.92</v>
          </cell>
          <cell r="AA67">
            <v>9958050.2699999996</v>
          </cell>
          <cell r="AB67">
            <v>7097095.7000000002</v>
          </cell>
          <cell r="AC67">
            <v>-58833462.350000009</v>
          </cell>
          <cell r="AD67">
            <v>-1183396.1399999999</v>
          </cell>
          <cell r="AE67">
            <v>11787842</v>
          </cell>
          <cell r="AF67">
            <v>10041842</v>
          </cell>
          <cell r="AG67">
            <v>-59468527.140000001</v>
          </cell>
          <cell r="AH67">
            <v>-1209504.1200000001</v>
          </cell>
          <cell r="AI67">
            <v>1723745.8</v>
          </cell>
          <cell r="AJ67">
            <v>7953804</v>
          </cell>
          <cell r="AK67">
            <v>-65724693.32</v>
          </cell>
        </row>
        <row r="68">
          <cell r="H68">
            <v>13406</v>
          </cell>
          <cell r="I68" t="str">
            <v>ARO accumulated amortization</v>
          </cell>
          <cell r="J68">
            <v>0</v>
          </cell>
          <cell r="K68">
            <v>0</v>
          </cell>
          <cell r="L68">
            <v>8657267.9140607659</v>
          </cell>
          <cell r="M68">
            <v>-8657267.9140607659</v>
          </cell>
          <cell r="N68">
            <v>0</v>
          </cell>
          <cell r="O68">
            <v>0</v>
          </cell>
          <cell r="P68">
            <v>8657267.9140607659</v>
          </cell>
          <cell r="Q68">
            <v>-17314535.828121532</v>
          </cell>
          <cell r="R68">
            <v>0</v>
          </cell>
          <cell r="S68">
            <v>0</v>
          </cell>
          <cell r="T68">
            <v>8657267.9140607659</v>
          </cell>
          <cell r="U68">
            <v>-25971803.742182299</v>
          </cell>
          <cell r="V68">
            <v>0</v>
          </cell>
          <cell r="W68">
            <v>0</v>
          </cell>
          <cell r="X68">
            <v>8657267.9140607659</v>
          </cell>
          <cell r="Y68">
            <v>-34629071.656243064</v>
          </cell>
          <cell r="Z68">
            <v>0</v>
          </cell>
          <cell r="AA68">
            <v>0</v>
          </cell>
          <cell r="AB68">
            <v>0</v>
          </cell>
          <cell r="AC68">
            <v>-34629071.656243064</v>
          </cell>
          <cell r="AD68">
            <v>0</v>
          </cell>
          <cell r="AE68">
            <v>0</v>
          </cell>
          <cell r="AF68">
            <v>8657267.9140607659</v>
          </cell>
          <cell r="AG68">
            <v>-43286339.570303828</v>
          </cell>
          <cell r="AH68">
            <v>0</v>
          </cell>
          <cell r="AI68">
            <v>0</v>
          </cell>
          <cell r="AJ68">
            <v>0</v>
          </cell>
          <cell r="AK68">
            <v>-43286339.570303828</v>
          </cell>
        </row>
        <row r="69">
          <cell r="H69">
            <v>2010101</v>
          </cell>
          <cell r="I69" t="str">
            <v>Каустик. Сода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0">
          <cell r="H70">
            <v>2010102</v>
          </cell>
          <cell r="I70" t="str">
            <v>Серная кислота</v>
          </cell>
          <cell r="J70">
            <v>341417.63</v>
          </cell>
          <cell r="K70">
            <v>0</v>
          </cell>
          <cell r="L70">
            <v>0</v>
          </cell>
          <cell r="M70">
            <v>341417.63</v>
          </cell>
          <cell r="N70">
            <v>128256.43</v>
          </cell>
          <cell r="O70">
            <v>0</v>
          </cell>
          <cell r="P70">
            <v>0</v>
          </cell>
          <cell r="Q70">
            <v>128256.43</v>
          </cell>
          <cell r="R70">
            <v>180132.8</v>
          </cell>
          <cell r="S70">
            <v>0</v>
          </cell>
          <cell r="T70">
            <v>0</v>
          </cell>
          <cell r="U70">
            <v>180132.8</v>
          </cell>
          <cell r="V70">
            <v>265098.5</v>
          </cell>
          <cell r="W70">
            <v>0</v>
          </cell>
          <cell r="X70">
            <v>0</v>
          </cell>
          <cell r="Y70">
            <v>265098.5</v>
          </cell>
          <cell r="Z70">
            <v>111590.72</v>
          </cell>
          <cell r="AA70">
            <v>0</v>
          </cell>
          <cell r="AB70">
            <v>0</v>
          </cell>
          <cell r="AC70">
            <v>111590.72</v>
          </cell>
          <cell r="AD70">
            <v>345337.32</v>
          </cell>
          <cell r="AE70">
            <v>0</v>
          </cell>
          <cell r="AF70">
            <v>0</v>
          </cell>
          <cell r="AG70">
            <v>345337.32</v>
          </cell>
          <cell r="AH70">
            <v>593479</v>
          </cell>
          <cell r="AI70">
            <v>0</v>
          </cell>
          <cell r="AJ70">
            <v>0</v>
          </cell>
          <cell r="AK70">
            <v>593479</v>
          </cell>
        </row>
        <row r="71">
          <cell r="H71">
            <v>2010104</v>
          </cell>
          <cell r="I71" t="str">
            <v>Известь</v>
          </cell>
          <cell r="J71">
            <v>486789.24</v>
          </cell>
          <cell r="K71">
            <v>0</v>
          </cell>
          <cell r="L71">
            <v>0</v>
          </cell>
          <cell r="M71">
            <v>486789.24</v>
          </cell>
          <cell r="N71">
            <v>462116.94</v>
          </cell>
          <cell r="O71">
            <v>0</v>
          </cell>
          <cell r="P71">
            <v>0</v>
          </cell>
          <cell r="Q71">
            <v>462116.94</v>
          </cell>
          <cell r="R71">
            <v>667376.46</v>
          </cell>
          <cell r="S71">
            <v>0</v>
          </cell>
          <cell r="T71">
            <v>0</v>
          </cell>
          <cell r="U71">
            <v>667376.46</v>
          </cell>
          <cell r="V71">
            <v>237164.43</v>
          </cell>
          <cell r="W71">
            <v>0</v>
          </cell>
          <cell r="X71">
            <v>0</v>
          </cell>
          <cell r="Y71">
            <v>237164.43</v>
          </cell>
          <cell r="Z71">
            <v>474956.44</v>
          </cell>
          <cell r="AA71">
            <v>0</v>
          </cell>
          <cell r="AB71">
            <v>0</v>
          </cell>
          <cell r="AC71">
            <v>474956.44</v>
          </cell>
          <cell r="AD71">
            <v>722783.24</v>
          </cell>
          <cell r="AE71">
            <v>0</v>
          </cell>
          <cell r="AF71">
            <v>0</v>
          </cell>
          <cell r="AG71">
            <v>722783.24</v>
          </cell>
          <cell r="AH71">
            <v>219304.1</v>
          </cell>
          <cell r="AI71">
            <v>0</v>
          </cell>
          <cell r="AJ71">
            <v>0</v>
          </cell>
          <cell r="AK71">
            <v>219304.1</v>
          </cell>
        </row>
        <row r="72">
          <cell r="H72">
            <v>2010105</v>
          </cell>
          <cell r="I72" t="str">
            <v>Прочие Химикаты</v>
          </cell>
          <cell r="J72">
            <v>9384112.6300000008</v>
          </cell>
          <cell r="K72">
            <v>0</v>
          </cell>
          <cell r="L72">
            <v>0</v>
          </cell>
          <cell r="M72">
            <v>9384112.6300000008</v>
          </cell>
          <cell r="N72">
            <v>12843720.619999999</v>
          </cell>
          <cell r="O72">
            <v>0</v>
          </cell>
          <cell r="P72">
            <v>0</v>
          </cell>
          <cell r="Q72">
            <v>12843720.619999999</v>
          </cell>
          <cell r="R72">
            <v>9778290.3699999992</v>
          </cell>
          <cell r="S72">
            <v>0</v>
          </cell>
          <cell r="T72">
            <v>0</v>
          </cell>
          <cell r="U72">
            <v>9778290.3699999992</v>
          </cell>
          <cell r="V72">
            <v>6431141.4500000002</v>
          </cell>
          <cell r="W72">
            <v>0</v>
          </cell>
          <cell r="X72">
            <v>0</v>
          </cell>
          <cell r="Y72">
            <v>6431141.4500000002</v>
          </cell>
          <cell r="Z72">
            <v>9655082</v>
          </cell>
          <cell r="AA72">
            <v>0</v>
          </cell>
          <cell r="AB72">
            <v>0</v>
          </cell>
          <cell r="AC72">
            <v>9655082</v>
          </cell>
          <cell r="AD72">
            <v>6543949.9800000004</v>
          </cell>
          <cell r="AE72">
            <v>0</v>
          </cell>
          <cell r="AF72">
            <v>0</v>
          </cell>
          <cell r="AG72">
            <v>6543949.9800000004</v>
          </cell>
          <cell r="AH72">
            <v>24842793.670000002</v>
          </cell>
          <cell r="AI72">
            <v>0</v>
          </cell>
          <cell r="AJ72">
            <v>0</v>
          </cell>
          <cell r="AK72">
            <v>24842793.670000002</v>
          </cell>
        </row>
        <row r="73">
          <cell r="H73">
            <v>20102</v>
          </cell>
          <cell r="I73" t="str">
            <v>Строительные материалы</v>
          </cell>
          <cell r="J73">
            <v>30188945.920000002</v>
          </cell>
          <cell r="K73">
            <v>0</v>
          </cell>
          <cell r="L73">
            <v>0</v>
          </cell>
          <cell r="M73">
            <v>30188945.920000002</v>
          </cell>
          <cell r="N73">
            <v>29884050.07</v>
          </cell>
          <cell r="O73">
            <v>0</v>
          </cell>
          <cell r="P73">
            <v>0</v>
          </cell>
          <cell r="Q73">
            <v>29884050.07</v>
          </cell>
          <cell r="R73">
            <v>19410874.890000001</v>
          </cell>
          <cell r="S73">
            <v>0</v>
          </cell>
          <cell r="T73">
            <v>0</v>
          </cell>
          <cell r="U73">
            <v>19410874.890000001</v>
          </cell>
          <cell r="V73">
            <v>7806364.5199999996</v>
          </cell>
          <cell r="W73">
            <v>0</v>
          </cell>
          <cell r="X73">
            <v>0</v>
          </cell>
          <cell r="Y73">
            <v>7806364.5199999996</v>
          </cell>
          <cell r="Z73">
            <v>8923251.75</v>
          </cell>
          <cell r="AA73">
            <v>0</v>
          </cell>
          <cell r="AB73">
            <v>0</v>
          </cell>
          <cell r="AC73">
            <v>8923251.75</v>
          </cell>
          <cell r="AD73">
            <v>7590373.4400000004</v>
          </cell>
          <cell r="AE73">
            <v>0</v>
          </cell>
          <cell r="AF73">
            <v>0</v>
          </cell>
          <cell r="AG73">
            <v>7590373.4400000004</v>
          </cell>
          <cell r="AH73">
            <v>26984484.489999998</v>
          </cell>
          <cell r="AI73">
            <v>0</v>
          </cell>
          <cell r="AJ73">
            <v>0</v>
          </cell>
          <cell r="AK73">
            <v>26984484.489999998</v>
          </cell>
        </row>
        <row r="74">
          <cell r="H74">
            <v>20103</v>
          </cell>
          <cell r="I74" t="str">
            <v>Электроды</v>
          </cell>
          <cell r="J74">
            <v>18980425.32</v>
          </cell>
          <cell r="K74">
            <v>0</v>
          </cell>
          <cell r="L74">
            <v>0</v>
          </cell>
          <cell r="M74">
            <v>18980425.32</v>
          </cell>
          <cell r="N74">
            <v>23672777.170000002</v>
          </cell>
          <cell r="O74">
            <v>0</v>
          </cell>
          <cell r="P74">
            <v>0</v>
          </cell>
          <cell r="Q74">
            <v>23672777.170000002</v>
          </cell>
          <cell r="R74">
            <v>14456326.91</v>
          </cell>
          <cell r="S74">
            <v>0</v>
          </cell>
          <cell r="T74">
            <v>0</v>
          </cell>
          <cell r="U74">
            <v>14456326.91</v>
          </cell>
          <cell r="V74">
            <v>8291922.1399999997</v>
          </cell>
          <cell r="W74">
            <v>0</v>
          </cell>
          <cell r="X74">
            <v>0</v>
          </cell>
          <cell r="Y74">
            <v>8291922.1399999997</v>
          </cell>
          <cell r="Z74">
            <v>12094077.15</v>
          </cell>
          <cell r="AA74">
            <v>0</v>
          </cell>
          <cell r="AB74">
            <v>0</v>
          </cell>
          <cell r="AC74">
            <v>12094077.15</v>
          </cell>
          <cell r="AD74">
            <v>13250363.6</v>
          </cell>
          <cell r="AE74">
            <v>0</v>
          </cell>
          <cell r="AF74">
            <v>0</v>
          </cell>
          <cell r="AG74">
            <v>13250363.6</v>
          </cell>
          <cell r="AH74">
            <v>35368624.270000003</v>
          </cell>
          <cell r="AI74">
            <v>0</v>
          </cell>
          <cell r="AJ74">
            <v>0</v>
          </cell>
          <cell r="AK74">
            <v>35368624.270000003</v>
          </cell>
        </row>
        <row r="75">
          <cell r="H75">
            <v>20104</v>
          </cell>
          <cell r="I75" t="str">
            <v>Металлопрокат</v>
          </cell>
          <cell r="J75">
            <v>586914933.72000003</v>
          </cell>
          <cell r="K75">
            <v>0</v>
          </cell>
          <cell r="L75">
            <v>0</v>
          </cell>
          <cell r="M75">
            <v>586914933.72000003</v>
          </cell>
          <cell r="N75">
            <v>480541073.85000002</v>
          </cell>
          <cell r="O75">
            <v>0</v>
          </cell>
          <cell r="P75">
            <v>0</v>
          </cell>
          <cell r="Q75">
            <v>480541073.85000002</v>
          </cell>
          <cell r="R75">
            <v>407271723.88999999</v>
          </cell>
          <cell r="S75">
            <v>0</v>
          </cell>
          <cell r="T75">
            <v>0</v>
          </cell>
          <cell r="U75">
            <v>407271723.88999999</v>
          </cell>
          <cell r="V75">
            <v>230554015.36000001</v>
          </cell>
          <cell r="W75">
            <v>0</v>
          </cell>
          <cell r="X75">
            <v>0</v>
          </cell>
          <cell r="Y75">
            <v>230554015.36000001</v>
          </cell>
          <cell r="Z75">
            <v>245864088.22</v>
          </cell>
          <cell r="AA75">
            <v>0</v>
          </cell>
          <cell r="AB75">
            <v>0</v>
          </cell>
          <cell r="AC75">
            <v>245864088.22</v>
          </cell>
          <cell r="AD75">
            <v>199434151.68000001</v>
          </cell>
          <cell r="AE75">
            <v>0</v>
          </cell>
          <cell r="AF75">
            <v>0</v>
          </cell>
          <cell r="AG75">
            <v>199434151.68000001</v>
          </cell>
          <cell r="AH75">
            <v>339017189.87</v>
          </cell>
          <cell r="AI75">
            <v>0</v>
          </cell>
          <cell r="AJ75">
            <v>0</v>
          </cell>
          <cell r="AK75">
            <v>339017189.87</v>
          </cell>
        </row>
        <row r="76">
          <cell r="H76">
            <v>20105</v>
          </cell>
          <cell r="I76" t="str">
            <v>Кабель</v>
          </cell>
          <cell r="J76">
            <v>73568470.530000001</v>
          </cell>
          <cell r="K76">
            <v>0</v>
          </cell>
          <cell r="L76">
            <v>0</v>
          </cell>
          <cell r="M76">
            <v>73568470.530000001</v>
          </cell>
          <cell r="N76">
            <v>47081986.009999998</v>
          </cell>
          <cell r="O76">
            <v>0</v>
          </cell>
          <cell r="P76">
            <v>0</v>
          </cell>
          <cell r="Q76">
            <v>47081986.009999998</v>
          </cell>
          <cell r="R76">
            <v>28923276</v>
          </cell>
          <cell r="S76">
            <v>0</v>
          </cell>
          <cell r="T76">
            <v>0</v>
          </cell>
          <cell r="U76">
            <v>28923276</v>
          </cell>
          <cell r="V76">
            <v>51344277.68</v>
          </cell>
          <cell r="W76">
            <v>0</v>
          </cell>
          <cell r="X76">
            <v>0</v>
          </cell>
          <cell r="Y76">
            <v>51344277.68</v>
          </cell>
          <cell r="Z76">
            <v>28496820.899999999</v>
          </cell>
          <cell r="AA76">
            <v>0</v>
          </cell>
          <cell r="AB76">
            <v>0</v>
          </cell>
          <cell r="AC76">
            <v>28496820.899999999</v>
          </cell>
          <cell r="AD76">
            <v>27242948.48</v>
          </cell>
          <cell r="AE76">
            <v>0</v>
          </cell>
          <cell r="AF76">
            <v>0</v>
          </cell>
          <cell r="AG76">
            <v>27242948.48</v>
          </cell>
          <cell r="AH76">
            <v>28521425.420000002</v>
          </cell>
          <cell r="AI76">
            <v>0</v>
          </cell>
          <cell r="AJ76">
            <v>0</v>
          </cell>
          <cell r="AK76">
            <v>28521425.420000002</v>
          </cell>
        </row>
        <row r="77">
          <cell r="H77">
            <v>20106</v>
          </cell>
          <cell r="I77" t="str">
            <v>Обмуровочные материалы</v>
          </cell>
          <cell r="J77">
            <v>10376319.310000001</v>
          </cell>
          <cell r="K77">
            <v>0</v>
          </cell>
          <cell r="L77">
            <v>0</v>
          </cell>
          <cell r="M77">
            <v>10376319.310000001</v>
          </cell>
          <cell r="N77">
            <v>5683965.2599999998</v>
          </cell>
          <cell r="O77">
            <v>0</v>
          </cell>
          <cell r="P77">
            <v>0</v>
          </cell>
          <cell r="Q77">
            <v>5683965.2599999998</v>
          </cell>
          <cell r="R77">
            <v>4290503.43</v>
          </cell>
          <cell r="S77">
            <v>0</v>
          </cell>
          <cell r="T77">
            <v>0</v>
          </cell>
          <cell r="U77">
            <v>4290503.43</v>
          </cell>
          <cell r="V77">
            <v>3524338.58</v>
          </cell>
          <cell r="W77">
            <v>0</v>
          </cell>
          <cell r="X77">
            <v>0</v>
          </cell>
          <cell r="Y77">
            <v>3524338.58</v>
          </cell>
          <cell r="Z77">
            <v>7362915.3799999999</v>
          </cell>
          <cell r="AA77">
            <v>0</v>
          </cell>
          <cell r="AB77">
            <v>0</v>
          </cell>
          <cell r="AC77">
            <v>7362915.3799999999</v>
          </cell>
          <cell r="AD77">
            <v>4049582.02</v>
          </cell>
          <cell r="AE77">
            <v>0</v>
          </cell>
          <cell r="AF77">
            <v>0</v>
          </cell>
          <cell r="AG77">
            <v>4049582.02</v>
          </cell>
          <cell r="AH77">
            <v>17561110.010000002</v>
          </cell>
          <cell r="AI77">
            <v>0</v>
          </cell>
          <cell r="AJ77">
            <v>0</v>
          </cell>
          <cell r="AK77">
            <v>17561110.010000002</v>
          </cell>
        </row>
        <row r="78">
          <cell r="H78">
            <v>20107</v>
          </cell>
          <cell r="I78" t="str">
            <v xml:space="preserve">Прочие </v>
          </cell>
          <cell r="J78">
            <v>47798700.909999996</v>
          </cell>
          <cell r="K78">
            <v>0</v>
          </cell>
          <cell r="L78">
            <v>0</v>
          </cell>
          <cell r="M78">
            <v>47798700.909999996</v>
          </cell>
          <cell r="N78">
            <v>37269277.710000001</v>
          </cell>
          <cell r="O78">
            <v>0</v>
          </cell>
          <cell r="P78">
            <v>0</v>
          </cell>
          <cell r="Q78">
            <v>37269277.710000001</v>
          </cell>
          <cell r="R78">
            <v>31109919.02</v>
          </cell>
          <cell r="S78">
            <v>0</v>
          </cell>
          <cell r="T78">
            <v>0</v>
          </cell>
          <cell r="U78">
            <v>31109919.02</v>
          </cell>
          <cell r="V78">
            <v>16821778.77</v>
          </cell>
          <cell r="W78">
            <v>0</v>
          </cell>
          <cell r="X78">
            <v>0</v>
          </cell>
          <cell r="Y78">
            <v>16821778.77</v>
          </cell>
          <cell r="Z78">
            <v>22459278.07</v>
          </cell>
          <cell r="AA78">
            <v>0</v>
          </cell>
          <cell r="AB78">
            <v>0</v>
          </cell>
          <cell r="AC78">
            <v>22459278.07</v>
          </cell>
          <cell r="AD78">
            <v>23272876.5</v>
          </cell>
          <cell r="AE78">
            <v>0</v>
          </cell>
          <cell r="AF78">
            <v>0</v>
          </cell>
          <cell r="AG78">
            <v>23272876.5</v>
          </cell>
          <cell r="AH78">
            <v>35321525.060000002</v>
          </cell>
          <cell r="AI78">
            <v>0</v>
          </cell>
          <cell r="AJ78">
            <v>0</v>
          </cell>
          <cell r="AK78">
            <v>35321525.060000002</v>
          </cell>
        </row>
        <row r="79">
          <cell r="H79">
            <v>20301</v>
          </cell>
          <cell r="I79" t="str">
            <v>Дизтопливо</v>
          </cell>
          <cell r="J79">
            <v>4313541.7</v>
          </cell>
          <cell r="K79">
            <v>0</v>
          </cell>
          <cell r="L79">
            <v>0</v>
          </cell>
          <cell r="M79">
            <v>4313541.7</v>
          </cell>
          <cell r="N79">
            <v>1731693.88</v>
          </cell>
          <cell r="O79">
            <v>0</v>
          </cell>
          <cell r="P79">
            <v>0</v>
          </cell>
          <cell r="Q79">
            <v>1731693.88</v>
          </cell>
          <cell r="R79">
            <v>1678418.73</v>
          </cell>
          <cell r="S79">
            <v>0</v>
          </cell>
          <cell r="T79">
            <v>0</v>
          </cell>
          <cell r="U79">
            <v>1678418.73</v>
          </cell>
          <cell r="V79">
            <v>798232.05</v>
          </cell>
          <cell r="W79">
            <v>0</v>
          </cell>
          <cell r="X79">
            <v>0</v>
          </cell>
          <cell r="Y79">
            <v>798232.05</v>
          </cell>
          <cell r="Z79">
            <v>1215293.28</v>
          </cell>
          <cell r="AA79">
            <v>0</v>
          </cell>
          <cell r="AB79">
            <v>0</v>
          </cell>
          <cell r="AC79">
            <v>1215293.28</v>
          </cell>
          <cell r="AD79">
            <v>5002188.7699999996</v>
          </cell>
          <cell r="AE79">
            <v>0</v>
          </cell>
          <cell r="AF79">
            <v>0</v>
          </cell>
          <cell r="AG79">
            <v>5002188.7699999996</v>
          </cell>
          <cell r="AH79">
            <v>6958161.29</v>
          </cell>
          <cell r="AI79">
            <v>0</v>
          </cell>
          <cell r="AJ79">
            <v>0</v>
          </cell>
          <cell r="AK79">
            <v>6958161.29</v>
          </cell>
        </row>
        <row r="80">
          <cell r="H80">
            <v>20302</v>
          </cell>
          <cell r="I80" t="str">
            <v>Уголь</v>
          </cell>
          <cell r="J80">
            <v>242333915.30000001</v>
          </cell>
          <cell r="K80">
            <v>0</v>
          </cell>
          <cell r="L80">
            <v>0</v>
          </cell>
          <cell r="M80">
            <v>242333915.30000001</v>
          </cell>
          <cell r="N80">
            <v>380845748.06</v>
          </cell>
          <cell r="O80">
            <v>0</v>
          </cell>
          <cell r="P80">
            <v>0</v>
          </cell>
          <cell r="Q80">
            <v>380845748.06</v>
          </cell>
          <cell r="R80">
            <v>260567725.43000001</v>
          </cell>
          <cell r="S80">
            <v>0</v>
          </cell>
          <cell r="T80">
            <v>0</v>
          </cell>
          <cell r="U80">
            <v>260567725.43000001</v>
          </cell>
          <cell r="V80">
            <v>389242936.66000003</v>
          </cell>
          <cell r="W80">
            <v>0</v>
          </cell>
          <cell r="X80">
            <v>0</v>
          </cell>
          <cell r="Y80">
            <v>389242936.66000003</v>
          </cell>
          <cell r="Z80">
            <v>366449163.50999999</v>
          </cell>
          <cell r="AA80">
            <v>0</v>
          </cell>
          <cell r="AB80">
            <v>0</v>
          </cell>
          <cell r="AC80">
            <v>366449163.50999999</v>
          </cell>
          <cell r="AD80">
            <v>125763706.26000001</v>
          </cell>
          <cell r="AE80">
            <v>0</v>
          </cell>
          <cell r="AF80">
            <v>0</v>
          </cell>
          <cell r="AG80">
            <v>125763706.26000001</v>
          </cell>
          <cell r="AH80">
            <v>173205343.66</v>
          </cell>
          <cell r="AI80">
            <v>0</v>
          </cell>
          <cell r="AJ80">
            <v>0</v>
          </cell>
          <cell r="AK80">
            <v>173205343.66</v>
          </cell>
        </row>
        <row r="81">
          <cell r="H81">
            <v>20303</v>
          </cell>
          <cell r="I81" t="str">
            <v>Моторное масло</v>
          </cell>
          <cell r="J81">
            <v>1127218.1100000001</v>
          </cell>
          <cell r="K81">
            <v>0</v>
          </cell>
          <cell r="L81">
            <v>0</v>
          </cell>
          <cell r="M81">
            <v>1127218.1100000001</v>
          </cell>
          <cell r="N81">
            <v>5286336</v>
          </cell>
          <cell r="O81">
            <v>0</v>
          </cell>
          <cell r="P81">
            <v>0</v>
          </cell>
          <cell r="Q81">
            <v>5286336</v>
          </cell>
          <cell r="R81">
            <v>4906486.9400000004</v>
          </cell>
          <cell r="S81">
            <v>0</v>
          </cell>
          <cell r="T81">
            <v>0</v>
          </cell>
          <cell r="U81">
            <v>4906486.9400000004</v>
          </cell>
          <cell r="V81">
            <v>1537314.36</v>
          </cell>
          <cell r="W81">
            <v>0</v>
          </cell>
          <cell r="X81">
            <v>0</v>
          </cell>
          <cell r="Y81">
            <v>1537314.36</v>
          </cell>
          <cell r="Z81">
            <v>2279168.34</v>
          </cell>
          <cell r="AA81">
            <v>0</v>
          </cell>
          <cell r="AB81">
            <v>0</v>
          </cell>
          <cell r="AC81">
            <v>2279168.34</v>
          </cell>
          <cell r="AD81">
            <v>1570162.18</v>
          </cell>
          <cell r="AE81">
            <v>0</v>
          </cell>
          <cell r="AF81">
            <v>0</v>
          </cell>
          <cell r="AG81">
            <v>1570162.18</v>
          </cell>
          <cell r="AH81">
            <v>7988650.1900000004</v>
          </cell>
          <cell r="AI81">
            <v>0</v>
          </cell>
          <cell r="AJ81">
            <v>0</v>
          </cell>
          <cell r="AK81">
            <v>7988650.1900000004</v>
          </cell>
        </row>
        <row r="82">
          <cell r="H82">
            <v>20304</v>
          </cell>
          <cell r="I82" t="str">
            <v>ГСМ</v>
          </cell>
          <cell r="J82">
            <v>15007953.66</v>
          </cell>
          <cell r="K82">
            <v>0</v>
          </cell>
          <cell r="L82">
            <v>0</v>
          </cell>
          <cell r="M82">
            <v>15007953.66</v>
          </cell>
          <cell r="N82">
            <v>9869484.7300000004</v>
          </cell>
          <cell r="O82">
            <v>0</v>
          </cell>
          <cell r="P82">
            <v>0</v>
          </cell>
          <cell r="Q82">
            <v>9869484.7300000004</v>
          </cell>
          <cell r="R82">
            <v>5661476.3200000003</v>
          </cell>
          <cell r="S82">
            <v>0</v>
          </cell>
          <cell r="T82">
            <v>0</v>
          </cell>
          <cell r="U82">
            <v>5661476.3200000003</v>
          </cell>
          <cell r="V82">
            <v>1134891.24</v>
          </cell>
          <cell r="W82">
            <v>0</v>
          </cell>
          <cell r="X82">
            <v>0</v>
          </cell>
          <cell r="Y82">
            <v>1134891.24</v>
          </cell>
          <cell r="Z82">
            <v>615463.06999999995</v>
          </cell>
          <cell r="AA82">
            <v>0</v>
          </cell>
          <cell r="AB82">
            <v>0</v>
          </cell>
          <cell r="AC82">
            <v>615463.06999999995</v>
          </cell>
          <cell r="AD82">
            <v>2378672.54</v>
          </cell>
          <cell r="AE82">
            <v>0</v>
          </cell>
          <cell r="AF82">
            <v>0</v>
          </cell>
          <cell r="AG82">
            <v>2378672.54</v>
          </cell>
          <cell r="AH82">
            <v>2812345.46</v>
          </cell>
          <cell r="AI82">
            <v>0</v>
          </cell>
          <cell r="AJ82">
            <v>0</v>
          </cell>
          <cell r="AK82">
            <v>2812345.46</v>
          </cell>
        </row>
        <row r="83">
          <cell r="H83">
            <v>20305</v>
          </cell>
          <cell r="I83" t="str">
            <v>Мазут</v>
          </cell>
          <cell r="J83">
            <v>53583768.240000002</v>
          </cell>
          <cell r="K83">
            <v>0</v>
          </cell>
          <cell r="L83">
            <v>0</v>
          </cell>
          <cell r="M83">
            <v>53583768.240000002</v>
          </cell>
          <cell r="N83">
            <v>10806162.65</v>
          </cell>
          <cell r="O83">
            <v>0</v>
          </cell>
          <cell r="P83">
            <v>0</v>
          </cell>
          <cell r="Q83">
            <v>10806162.65</v>
          </cell>
          <cell r="R83">
            <v>17262370.809999999</v>
          </cell>
          <cell r="S83">
            <v>0</v>
          </cell>
          <cell r="T83">
            <v>0</v>
          </cell>
          <cell r="U83">
            <v>17262370.809999999</v>
          </cell>
          <cell r="V83">
            <v>64477247.909999996</v>
          </cell>
          <cell r="W83">
            <v>0</v>
          </cell>
          <cell r="X83">
            <v>0</v>
          </cell>
          <cell r="Y83">
            <v>64477247.909999996</v>
          </cell>
          <cell r="Z83">
            <v>37225710.979999997</v>
          </cell>
          <cell r="AA83">
            <v>0</v>
          </cell>
          <cell r="AB83">
            <v>0</v>
          </cell>
          <cell r="AC83">
            <v>37225710.979999997</v>
          </cell>
          <cell r="AD83">
            <v>55365323.689999998</v>
          </cell>
          <cell r="AE83">
            <v>0</v>
          </cell>
          <cell r="AF83">
            <v>0</v>
          </cell>
          <cell r="AG83">
            <v>55365323.689999998</v>
          </cell>
          <cell r="AH83">
            <v>139066719.19999999</v>
          </cell>
          <cell r="AI83">
            <v>0</v>
          </cell>
          <cell r="AJ83">
            <v>0</v>
          </cell>
          <cell r="AK83">
            <v>139066719.19999999</v>
          </cell>
        </row>
        <row r="84">
          <cell r="H84">
            <v>20306</v>
          </cell>
          <cell r="I84" t="str">
            <v>Смазочные масла</v>
          </cell>
          <cell r="J84">
            <v>16109517.6</v>
          </cell>
          <cell r="K84">
            <v>0</v>
          </cell>
          <cell r="L84">
            <v>0</v>
          </cell>
          <cell r="M84">
            <v>16109517.6</v>
          </cell>
          <cell r="N84">
            <v>24360973.899999999</v>
          </cell>
          <cell r="O84">
            <v>0</v>
          </cell>
          <cell r="P84">
            <v>0</v>
          </cell>
          <cell r="Q84">
            <v>24360973.899999999</v>
          </cell>
          <cell r="R84">
            <v>7247534.3700000001</v>
          </cell>
          <cell r="S84">
            <v>0</v>
          </cell>
          <cell r="T84">
            <v>0</v>
          </cell>
          <cell r="U84">
            <v>7247534.3700000001</v>
          </cell>
          <cell r="V84">
            <v>2607414.54</v>
          </cell>
          <cell r="W84">
            <v>0</v>
          </cell>
          <cell r="X84">
            <v>0</v>
          </cell>
          <cell r="Y84">
            <v>2607414.54</v>
          </cell>
          <cell r="Z84">
            <v>4592359.43</v>
          </cell>
          <cell r="AA84">
            <v>0</v>
          </cell>
          <cell r="AB84">
            <v>0</v>
          </cell>
          <cell r="AC84">
            <v>4592359.43</v>
          </cell>
          <cell r="AD84">
            <v>4910289.67</v>
          </cell>
          <cell r="AE84">
            <v>0</v>
          </cell>
          <cell r="AF84">
            <v>0</v>
          </cell>
          <cell r="AG84">
            <v>4910289.67</v>
          </cell>
          <cell r="AH84">
            <v>9186682.7599999998</v>
          </cell>
          <cell r="AI84">
            <v>0</v>
          </cell>
          <cell r="AJ84">
            <v>0</v>
          </cell>
          <cell r="AK84">
            <v>9186682.7599999998</v>
          </cell>
        </row>
        <row r="85">
          <cell r="H85">
            <v>20307</v>
          </cell>
          <cell r="I85" t="str">
            <v>Прочие</v>
          </cell>
          <cell r="J85">
            <v>627093.51</v>
          </cell>
          <cell r="K85">
            <v>0</v>
          </cell>
          <cell r="L85">
            <v>0</v>
          </cell>
          <cell r="M85">
            <v>627093.51</v>
          </cell>
          <cell r="N85">
            <v>701059.87</v>
          </cell>
          <cell r="O85">
            <v>0</v>
          </cell>
          <cell r="P85">
            <v>0</v>
          </cell>
          <cell r="Q85">
            <v>701059.87</v>
          </cell>
          <cell r="R85">
            <v>780599.27</v>
          </cell>
          <cell r="S85">
            <v>0</v>
          </cell>
          <cell r="T85">
            <v>0</v>
          </cell>
          <cell r="U85">
            <v>780599.27</v>
          </cell>
          <cell r="V85">
            <v>7499.99</v>
          </cell>
          <cell r="W85">
            <v>0</v>
          </cell>
          <cell r="X85">
            <v>0</v>
          </cell>
          <cell r="Y85">
            <v>7499.99</v>
          </cell>
          <cell r="Z85">
            <v>89571.39</v>
          </cell>
          <cell r="AA85">
            <v>0</v>
          </cell>
          <cell r="AB85">
            <v>0</v>
          </cell>
          <cell r="AC85">
            <v>89571.39</v>
          </cell>
          <cell r="AD85">
            <v>7499.99</v>
          </cell>
          <cell r="AE85">
            <v>0</v>
          </cell>
          <cell r="AF85">
            <v>0</v>
          </cell>
          <cell r="AG85">
            <v>7499.99</v>
          </cell>
          <cell r="AH85">
            <v>23604.99</v>
          </cell>
          <cell r="AI85">
            <v>0</v>
          </cell>
          <cell r="AJ85">
            <v>0</v>
          </cell>
          <cell r="AK85">
            <v>23604.99</v>
          </cell>
        </row>
        <row r="86">
          <cell r="H86">
            <v>20501</v>
          </cell>
          <cell r="I86" t="str">
            <v>Запасные части к турбинам</v>
          </cell>
          <cell r="J86">
            <v>20597617.949999999</v>
          </cell>
          <cell r="K86">
            <v>0</v>
          </cell>
          <cell r="L86">
            <v>0</v>
          </cell>
          <cell r="M86">
            <v>20597617.949999999</v>
          </cell>
          <cell r="N86">
            <v>35178367.619999997</v>
          </cell>
          <cell r="O86">
            <v>0</v>
          </cell>
          <cell r="P86">
            <v>0</v>
          </cell>
          <cell r="Q86">
            <v>35178367.619999997</v>
          </cell>
          <cell r="R86">
            <v>23836955.809999999</v>
          </cell>
          <cell r="S86">
            <v>0</v>
          </cell>
          <cell r="T86">
            <v>0</v>
          </cell>
          <cell r="U86">
            <v>23836955.809999999</v>
          </cell>
          <cell r="V86">
            <v>11012432.050000001</v>
          </cell>
          <cell r="W86">
            <v>0</v>
          </cell>
          <cell r="X86">
            <v>0</v>
          </cell>
          <cell r="Y86">
            <v>11012432.050000001</v>
          </cell>
          <cell r="Z86">
            <v>53041412.82</v>
          </cell>
          <cell r="AA86">
            <v>0</v>
          </cell>
          <cell r="AB86">
            <v>0</v>
          </cell>
          <cell r="AC86">
            <v>53041412.82</v>
          </cell>
          <cell r="AD86">
            <v>31099528.859999999</v>
          </cell>
          <cell r="AE86">
            <v>0</v>
          </cell>
          <cell r="AF86">
            <v>0</v>
          </cell>
          <cell r="AG86">
            <v>31099528.859999999</v>
          </cell>
          <cell r="AH86">
            <v>61234606.390000001</v>
          </cell>
          <cell r="AI86">
            <v>0</v>
          </cell>
          <cell r="AJ86">
            <v>0</v>
          </cell>
          <cell r="AK86">
            <v>61234606.390000001</v>
          </cell>
        </row>
        <row r="87">
          <cell r="H87">
            <v>20502</v>
          </cell>
          <cell r="I87" t="str">
            <v>Запасные части к котлам</v>
          </cell>
          <cell r="J87">
            <v>14995078.710000001</v>
          </cell>
          <cell r="K87">
            <v>0</v>
          </cell>
          <cell r="L87">
            <v>0</v>
          </cell>
          <cell r="M87">
            <v>14995078.710000001</v>
          </cell>
          <cell r="N87">
            <v>14752117.57</v>
          </cell>
          <cell r="O87">
            <v>0</v>
          </cell>
          <cell r="P87">
            <v>0</v>
          </cell>
          <cell r="Q87">
            <v>14752117.57</v>
          </cell>
          <cell r="R87">
            <v>12122065.5</v>
          </cell>
          <cell r="S87">
            <v>0</v>
          </cell>
          <cell r="T87">
            <v>0</v>
          </cell>
          <cell r="U87">
            <v>12122065.5</v>
          </cell>
          <cell r="V87">
            <v>8758125.1699999999</v>
          </cell>
          <cell r="W87">
            <v>0</v>
          </cell>
          <cell r="X87">
            <v>0</v>
          </cell>
          <cell r="Y87">
            <v>8758125.1699999999</v>
          </cell>
          <cell r="Z87">
            <v>10712821.91</v>
          </cell>
          <cell r="AA87">
            <v>0</v>
          </cell>
          <cell r="AB87">
            <v>0</v>
          </cell>
          <cell r="AC87">
            <v>10712821.91</v>
          </cell>
          <cell r="AD87">
            <v>11235933.33</v>
          </cell>
          <cell r="AE87">
            <v>0</v>
          </cell>
          <cell r="AF87">
            <v>0</v>
          </cell>
          <cell r="AG87">
            <v>11235933.33</v>
          </cell>
          <cell r="AH87">
            <v>46591220.310000002</v>
          </cell>
          <cell r="AI87">
            <v>0</v>
          </cell>
          <cell r="AJ87">
            <v>0</v>
          </cell>
          <cell r="AK87">
            <v>46591220.310000002</v>
          </cell>
        </row>
        <row r="88">
          <cell r="H88">
            <v>20503</v>
          </cell>
          <cell r="I88" t="str">
            <v>Запасные части к генераторам</v>
          </cell>
          <cell r="J88">
            <v>12862925</v>
          </cell>
          <cell r="K88">
            <v>0</v>
          </cell>
          <cell r="L88">
            <v>0</v>
          </cell>
          <cell r="M88">
            <v>12862925</v>
          </cell>
          <cell r="N88">
            <v>5504151.8600000003</v>
          </cell>
          <cell r="O88">
            <v>0</v>
          </cell>
          <cell r="P88">
            <v>0</v>
          </cell>
          <cell r="Q88">
            <v>5504151.8600000003</v>
          </cell>
          <cell r="R88">
            <v>3744454.16</v>
          </cell>
          <cell r="S88">
            <v>0</v>
          </cell>
          <cell r="T88">
            <v>0</v>
          </cell>
          <cell r="U88">
            <v>3744454.16</v>
          </cell>
          <cell r="V88">
            <v>1118581.6100000001</v>
          </cell>
          <cell r="W88">
            <v>0</v>
          </cell>
          <cell r="X88">
            <v>0</v>
          </cell>
          <cell r="Y88">
            <v>1118581.6100000001</v>
          </cell>
          <cell r="Z88">
            <v>1218512.05</v>
          </cell>
          <cell r="AA88">
            <v>0</v>
          </cell>
          <cell r="AB88">
            <v>0</v>
          </cell>
          <cell r="AC88">
            <v>1218512.05</v>
          </cell>
          <cell r="AD88">
            <v>589266.97</v>
          </cell>
          <cell r="AE88">
            <v>0</v>
          </cell>
          <cell r="AF88">
            <v>0</v>
          </cell>
          <cell r="AG88">
            <v>589266.97</v>
          </cell>
          <cell r="AH88">
            <v>589266.97</v>
          </cell>
          <cell r="AI88">
            <v>0</v>
          </cell>
          <cell r="AJ88">
            <v>0</v>
          </cell>
          <cell r="AK88">
            <v>589266.97</v>
          </cell>
        </row>
        <row r="89">
          <cell r="H89">
            <v>20504</v>
          </cell>
          <cell r="I89" t="str">
            <v xml:space="preserve">Запасные части к вспомог т </v>
          </cell>
          <cell r="J89">
            <v>12339530.859999999</v>
          </cell>
          <cell r="K89">
            <v>0</v>
          </cell>
          <cell r="L89">
            <v>0</v>
          </cell>
          <cell r="M89">
            <v>12339530.859999999</v>
          </cell>
          <cell r="N89">
            <v>13777549.49</v>
          </cell>
          <cell r="O89">
            <v>0</v>
          </cell>
          <cell r="P89">
            <v>0</v>
          </cell>
          <cell r="Q89">
            <v>13777549.49</v>
          </cell>
          <cell r="R89">
            <v>11907797.82</v>
          </cell>
          <cell r="S89">
            <v>0</v>
          </cell>
          <cell r="T89">
            <v>0</v>
          </cell>
          <cell r="U89">
            <v>11907797.82</v>
          </cell>
          <cell r="V89">
            <v>4460783.18</v>
          </cell>
          <cell r="W89">
            <v>0</v>
          </cell>
          <cell r="X89">
            <v>0</v>
          </cell>
          <cell r="Y89">
            <v>4460783.18</v>
          </cell>
          <cell r="Z89">
            <v>4696119.58</v>
          </cell>
          <cell r="AA89">
            <v>0</v>
          </cell>
          <cell r="AB89">
            <v>0</v>
          </cell>
          <cell r="AC89">
            <v>4696119.58</v>
          </cell>
          <cell r="AD89">
            <v>11570240.140000001</v>
          </cell>
          <cell r="AE89">
            <v>0</v>
          </cell>
          <cell r="AF89">
            <v>0</v>
          </cell>
          <cell r="AG89">
            <v>11570240.140000001</v>
          </cell>
          <cell r="AH89">
            <v>13590532.76</v>
          </cell>
          <cell r="AI89">
            <v>0</v>
          </cell>
          <cell r="AJ89">
            <v>0</v>
          </cell>
          <cell r="AK89">
            <v>13590532.76</v>
          </cell>
        </row>
        <row r="90">
          <cell r="H90">
            <v>20505</v>
          </cell>
          <cell r="I90" t="str">
            <v>Запасные части к вспомог к</v>
          </cell>
          <cell r="J90">
            <v>85736053.549999997</v>
          </cell>
          <cell r="K90">
            <v>0</v>
          </cell>
          <cell r="L90">
            <v>0</v>
          </cell>
          <cell r="M90">
            <v>85736053.549999997</v>
          </cell>
          <cell r="N90">
            <v>81089512.510000005</v>
          </cell>
          <cell r="O90">
            <v>0</v>
          </cell>
          <cell r="P90">
            <v>0</v>
          </cell>
          <cell r="Q90">
            <v>81089512.510000005</v>
          </cell>
          <cell r="R90">
            <v>63373015.140000001</v>
          </cell>
          <cell r="S90">
            <v>0</v>
          </cell>
          <cell r="T90">
            <v>0</v>
          </cell>
          <cell r="U90">
            <v>63373015.140000001</v>
          </cell>
          <cell r="V90">
            <v>58078627.939999998</v>
          </cell>
          <cell r="W90">
            <v>0</v>
          </cell>
          <cell r="X90">
            <v>0</v>
          </cell>
          <cell r="Y90">
            <v>58078627.939999998</v>
          </cell>
          <cell r="Z90">
            <v>86071055.790000007</v>
          </cell>
          <cell r="AA90">
            <v>0</v>
          </cell>
          <cell r="AB90">
            <v>0</v>
          </cell>
          <cell r="AC90">
            <v>86071055.790000007</v>
          </cell>
          <cell r="AD90">
            <v>65888194.579999998</v>
          </cell>
          <cell r="AE90">
            <v>0</v>
          </cell>
          <cell r="AF90">
            <v>0</v>
          </cell>
          <cell r="AG90">
            <v>65888194.579999998</v>
          </cell>
          <cell r="AH90">
            <v>182065823.69</v>
          </cell>
          <cell r="AI90">
            <v>0</v>
          </cell>
          <cell r="AJ90">
            <v>0</v>
          </cell>
          <cell r="AK90">
            <v>182065823.69</v>
          </cell>
        </row>
        <row r="91">
          <cell r="H91">
            <v>20506</v>
          </cell>
          <cell r="I91" t="str">
            <v>Запасные части к компьютерам</v>
          </cell>
          <cell r="J91">
            <v>3716680.59</v>
          </cell>
          <cell r="K91">
            <v>0</v>
          </cell>
          <cell r="L91">
            <v>0</v>
          </cell>
          <cell r="M91">
            <v>3716680.59</v>
          </cell>
          <cell r="N91">
            <v>3649103.84</v>
          </cell>
          <cell r="O91">
            <v>0</v>
          </cell>
          <cell r="P91">
            <v>0</v>
          </cell>
          <cell r="Q91">
            <v>3649103.84</v>
          </cell>
          <cell r="R91">
            <v>3224048.86</v>
          </cell>
          <cell r="S91">
            <v>0</v>
          </cell>
          <cell r="T91">
            <v>0</v>
          </cell>
          <cell r="U91">
            <v>3224048.86</v>
          </cell>
          <cell r="V91">
            <v>180433.79</v>
          </cell>
          <cell r="W91">
            <v>0</v>
          </cell>
          <cell r="X91">
            <v>0</v>
          </cell>
          <cell r="Y91">
            <v>180433.79</v>
          </cell>
          <cell r="Z91">
            <v>658428.05000000005</v>
          </cell>
          <cell r="AA91">
            <v>0</v>
          </cell>
          <cell r="AB91">
            <v>0</v>
          </cell>
          <cell r="AC91">
            <v>658428.05000000005</v>
          </cell>
          <cell r="AD91">
            <v>211155.97</v>
          </cell>
          <cell r="AE91">
            <v>0</v>
          </cell>
          <cell r="AF91">
            <v>0</v>
          </cell>
          <cell r="AG91">
            <v>211155.97</v>
          </cell>
          <cell r="AH91">
            <v>574197.12</v>
          </cell>
          <cell r="AI91">
            <v>0</v>
          </cell>
          <cell r="AJ91">
            <v>0</v>
          </cell>
          <cell r="AK91">
            <v>574197.12</v>
          </cell>
        </row>
        <row r="92">
          <cell r="H92">
            <v>20507</v>
          </cell>
          <cell r="I92" t="str">
            <v>Запчасти к транспортным средствам</v>
          </cell>
          <cell r="J92">
            <v>13778065.24</v>
          </cell>
          <cell r="K92">
            <v>0</v>
          </cell>
          <cell r="L92">
            <v>0</v>
          </cell>
          <cell r="M92">
            <v>13778065.24</v>
          </cell>
          <cell r="N92">
            <v>21263458.34</v>
          </cell>
          <cell r="O92">
            <v>0</v>
          </cell>
          <cell r="P92">
            <v>0</v>
          </cell>
          <cell r="Q92">
            <v>21263458.34</v>
          </cell>
          <cell r="R92">
            <v>13782023.57</v>
          </cell>
          <cell r="S92">
            <v>0</v>
          </cell>
          <cell r="T92">
            <v>0</v>
          </cell>
          <cell r="U92">
            <v>13782023.57</v>
          </cell>
          <cell r="V92">
            <v>-5022.93</v>
          </cell>
          <cell r="W92">
            <v>0</v>
          </cell>
          <cell r="X92">
            <v>0</v>
          </cell>
          <cell r="Y92">
            <v>-5022.93</v>
          </cell>
          <cell r="Z92">
            <v>3344436.78</v>
          </cell>
          <cell r="AA92">
            <v>0</v>
          </cell>
          <cell r="AB92">
            <v>0</v>
          </cell>
          <cell r="AC92">
            <v>3344436.78</v>
          </cell>
          <cell r="AD92">
            <v>441689.61</v>
          </cell>
          <cell r="AE92">
            <v>0</v>
          </cell>
          <cell r="AF92">
            <v>0</v>
          </cell>
          <cell r="AG92">
            <v>441689.61</v>
          </cell>
          <cell r="AH92">
            <v>2852379.38</v>
          </cell>
          <cell r="AI92">
            <v>0</v>
          </cell>
          <cell r="AJ92">
            <v>0</v>
          </cell>
          <cell r="AK92">
            <v>2852379.38</v>
          </cell>
        </row>
        <row r="93">
          <cell r="H93">
            <v>20508</v>
          </cell>
          <cell r="I93" t="str">
            <v>Запчасти к оборудованию т</v>
          </cell>
          <cell r="J93">
            <v>4185005.05</v>
          </cell>
          <cell r="K93">
            <v>0</v>
          </cell>
          <cell r="L93">
            <v>0</v>
          </cell>
          <cell r="M93">
            <v>4185005.05</v>
          </cell>
          <cell r="N93">
            <v>5940331.0800000001</v>
          </cell>
          <cell r="O93">
            <v>0</v>
          </cell>
          <cell r="P93">
            <v>0</v>
          </cell>
          <cell r="Q93">
            <v>5940331.0800000001</v>
          </cell>
          <cell r="R93">
            <v>5045271.78</v>
          </cell>
          <cell r="S93">
            <v>0</v>
          </cell>
          <cell r="T93">
            <v>0</v>
          </cell>
          <cell r="U93">
            <v>5045271.78</v>
          </cell>
          <cell r="V93">
            <v>573555.39</v>
          </cell>
          <cell r="W93">
            <v>0</v>
          </cell>
          <cell r="X93">
            <v>0</v>
          </cell>
          <cell r="Y93">
            <v>573555.39</v>
          </cell>
          <cell r="Z93">
            <v>1743966.21</v>
          </cell>
          <cell r="AA93">
            <v>0</v>
          </cell>
          <cell r="AB93">
            <v>0</v>
          </cell>
          <cell r="AC93">
            <v>1743966.21</v>
          </cell>
          <cell r="AD93">
            <v>15855030.699999999</v>
          </cell>
          <cell r="AE93">
            <v>0</v>
          </cell>
          <cell r="AF93">
            <v>0</v>
          </cell>
          <cell r="AG93">
            <v>15855030.699999999</v>
          </cell>
          <cell r="AH93">
            <v>35405948.270000003</v>
          </cell>
          <cell r="AI93">
            <v>0</v>
          </cell>
          <cell r="AJ93">
            <v>0</v>
          </cell>
          <cell r="AK93">
            <v>35405948.270000003</v>
          </cell>
        </row>
        <row r="94">
          <cell r="H94">
            <v>20509</v>
          </cell>
          <cell r="I94" t="str">
            <v>Прочие</v>
          </cell>
          <cell r="J94">
            <v>166015584.63999999</v>
          </cell>
          <cell r="K94">
            <v>0</v>
          </cell>
          <cell r="L94">
            <v>0</v>
          </cell>
          <cell r="M94">
            <v>166015584.63999999</v>
          </cell>
          <cell r="N94">
            <v>147278096.06</v>
          </cell>
          <cell r="O94">
            <v>0</v>
          </cell>
          <cell r="P94">
            <v>0</v>
          </cell>
          <cell r="Q94">
            <v>147278096.06</v>
          </cell>
          <cell r="R94">
            <v>108378515</v>
          </cell>
          <cell r="S94">
            <v>0</v>
          </cell>
          <cell r="T94">
            <v>0</v>
          </cell>
          <cell r="U94">
            <v>108378515</v>
          </cell>
          <cell r="V94">
            <v>61098728.219999999</v>
          </cell>
          <cell r="W94">
            <v>0</v>
          </cell>
          <cell r="X94">
            <v>0</v>
          </cell>
          <cell r="Y94">
            <v>61098728.219999999</v>
          </cell>
          <cell r="Z94">
            <v>82714535.349999994</v>
          </cell>
          <cell r="AA94">
            <v>0</v>
          </cell>
          <cell r="AB94">
            <v>0</v>
          </cell>
          <cell r="AC94">
            <v>82714535.349999994</v>
          </cell>
          <cell r="AD94">
            <v>69670811.159999996</v>
          </cell>
          <cell r="AE94">
            <v>0</v>
          </cell>
          <cell r="AF94">
            <v>0</v>
          </cell>
          <cell r="AG94">
            <v>69670811.159999996</v>
          </cell>
          <cell r="AH94">
            <v>72468801.120000005</v>
          </cell>
          <cell r="AI94">
            <v>0</v>
          </cell>
          <cell r="AJ94">
            <v>0</v>
          </cell>
          <cell r="AK94">
            <v>72468801.120000005</v>
          </cell>
        </row>
        <row r="95">
          <cell r="H95">
            <v>20601</v>
          </cell>
          <cell r="I95" t="str">
            <v>Спец одежда</v>
          </cell>
          <cell r="J95">
            <v>16145105.82</v>
          </cell>
          <cell r="K95">
            <v>0</v>
          </cell>
          <cell r="L95">
            <v>0</v>
          </cell>
          <cell r="M95">
            <v>16145105.82</v>
          </cell>
          <cell r="N95">
            <v>11274745.33</v>
          </cell>
          <cell r="O95">
            <v>0</v>
          </cell>
          <cell r="P95">
            <v>0</v>
          </cell>
          <cell r="Q95">
            <v>11274745.33</v>
          </cell>
          <cell r="R95">
            <v>7097561.1299999999</v>
          </cell>
          <cell r="S95">
            <v>0</v>
          </cell>
          <cell r="T95">
            <v>0</v>
          </cell>
          <cell r="U95">
            <v>7097561.1299999999</v>
          </cell>
          <cell r="V95">
            <v>5090481.68</v>
          </cell>
          <cell r="W95">
            <v>0</v>
          </cell>
          <cell r="X95">
            <v>0</v>
          </cell>
          <cell r="Y95">
            <v>5090481.68</v>
          </cell>
          <cell r="Z95">
            <v>4995309.1500000004</v>
          </cell>
          <cell r="AA95">
            <v>0</v>
          </cell>
          <cell r="AB95">
            <v>0</v>
          </cell>
          <cell r="AC95">
            <v>4995309.1500000004</v>
          </cell>
          <cell r="AD95">
            <v>7368315.0700000003</v>
          </cell>
          <cell r="AE95">
            <v>0</v>
          </cell>
          <cell r="AF95">
            <v>0</v>
          </cell>
          <cell r="AG95">
            <v>7368315.0700000003</v>
          </cell>
          <cell r="AH95">
            <v>11487316.880000001</v>
          </cell>
          <cell r="AI95">
            <v>0</v>
          </cell>
          <cell r="AJ95">
            <v>0</v>
          </cell>
          <cell r="AK95">
            <v>11487316.880000001</v>
          </cell>
        </row>
        <row r="96">
          <cell r="H96">
            <v>20602</v>
          </cell>
          <cell r="I96" t="str">
            <v>Инструменты</v>
          </cell>
          <cell r="J96">
            <v>109440833.95999999</v>
          </cell>
          <cell r="K96">
            <v>0</v>
          </cell>
          <cell r="L96">
            <v>0</v>
          </cell>
          <cell r="M96">
            <v>109440833.95999999</v>
          </cell>
          <cell r="N96">
            <v>95108440.140000001</v>
          </cell>
          <cell r="O96">
            <v>0</v>
          </cell>
          <cell r="P96">
            <v>0</v>
          </cell>
          <cell r="Q96">
            <v>95108440.140000001</v>
          </cell>
          <cell r="R96">
            <v>91119087.939999998</v>
          </cell>
          <cell r="S96">
            <v>0</v>
          </cell>
          <cell r="T96">
            <v>0</v>
          </cell>
          <cell r="U96">
            <v>91119087.939999998</v>
          </cell>
          <cell r="V96">
            <v>71700799.810000002</v>
          </cell>
          <cell r="W96">
            <v>0</v>
          </cell>
          <cell r="X96">
            <v>0</v>
          </cell>
          <cell r="Y96">
            <v>71700799.810000002</v>
          </cell>
          <cell r="Z96">
            <v>73940250.450000003</v>
          </cell>
          <cell r="AA96">
            <v>0</v>
          </cell>
          <cell r="AB96">
            <v>0</v>
          </cell>
          <cell r="AC96">
            <v>73940250.450000003</v>
          </cell>
          <cell r="AD96">
            <v>64858496.210000001</v>
          </cell>
          <cell r="AE96">
            <v>0</v>
          </cell>
          <cell r="AF96">
            <v>0</v>
          </cell>
          <cell r="AG96">
            <v>64858496.210000001</v>
          </cell>
          <cell r="AH96">
            <v>66762294.439999998</v>
          </cell>
          <cell r="AI96">
            <v>0</v>
          </cell>
          <cell r="AJ96">
            <v>0</v>
          </cell>
          <cell r="AK96">
            <v>66762294.439999998</v>
          </cell>
        </row>
        <row r="97">
          <cell r="H97">
            <v>20603</v>
          </cell>
          <cell r="I97" t="str">
            <v>Прочие</v>
          </cell>
          <cell r="J97">
            <v>14004383.109999999</v>
          </cell>
          <cell r="K97">
            <v>0</v>
          </cell>
          <cell r="L97">
            <v>0</v>
          </cell>
          <cell r="M97">
            <v>14004383.109999999</v>
          </cell>
          <cell r="N97">
            <v>16490565.939999999</v>
          </cell>
          <cell r="O97">
            <v>0</v>
          </cell>
          <cell r="P97">
            <v>0</v>
          </cell>
          <cell r="Q97">
            <v>16490565.939999999</v>
          </cell>
          <cell r="R97">
            <v>13605073.93</v>
          </cell>
          <cell r="S97">
            <v>0</v>
          </cell>
          <cell r="T97">
            <v>0</v>
          </cell>
          <cell r="U97">
            <v>13605073.93</v>
          </cell>
          <cell r="V97">
            <v>5787236.1699999999</v>
          </cell>
          <cell r="W97">
            <v>0</v>
          </cell>
          <cell r="X97">
            <v>0</v>
          </cell>
          <cell r="Y97">
            <v>5787236.1699999999</v>
          </cell>
          <cell r="Z97">
            <v>6605679.6600000001</v>
          </cell>
          <cell r="AA97">
            <v>0</v>
          </cell>
          <cell r="AB97">
            <v>0</v>
          </cell>
          <cell r="AC97">
            <v>6605679.6600000001</v>
          </cell>
          <cell r="AD97">
            <v>6415257.5700000003</v>
          </cell>
          <cell r="AE97">
            <v>0</v>
          </cell>
          <cell r="AF97">
            <v>0</v>
          </cell>
          <cell r="AG97">
            <v>6415257.5700000003</v>
          </cell>
          <cell r="AH97">
            <v>7984492.4699999997</v>
          </cell>
          <cell r="AI97">
            <v>0</v>
          </cell>
          <cell r="AJ97">
            <v>0</v>
          </cell>
          <cell r="AK97">
            <v>7984492.4699999997</v>
          </cell>
        </row>
        <row r="98">
          <cell r="H98">
            <v>222</v>
          </cell>
          <cell r="I98" t="str">
            <v>Закупленная продукция</v>
          </cell>
          <cell r="J98">
            <v>1249411.51</v>
          </cell>
          <cell r="K98">
            <v>0</v>
          </cell>
          <cell r="L98">
            <v>0</v>
          </cell>
          <cell r="M98">
            <v>1249411.51</v>
          </cell>
          <cell r="N98">
            <v>765616.83000000007</v>
          </cell>
          <cell r="O98">
            <v>0</v>
          </cell>
          <cell r="P98">
            <v>0</v>
          </cell>
          <cell r="Q98">
            <v>765616.83000000007</v>
          </cell>
          <cell r="R98">
            <v>391850.27</v>
          </cell>
          <cell r="S98">
            <v>0</v>
          </cell>
          <cell r="T98">
            <v>0</v>
          </cell>
          <cell r="U98">
            <v>391850.27</v>
          </cell>
          <cell r="V98">
            <v>234381.27</v>
          </cell>
          <cell r="W98">
            <v>0</v>
          </cell>
          <cell r="X98">
            <v>0</v>
          </cell>
          <cell r="Y98">
            <v>234381.27</v>
          </cell>
          <cell r="Z98">
            <v>58566.869999999995</v>
          </cell>
          <cell r="AA98">
            <v>0</v>
          </cell>
          <cell r="AB98">
            <v>0</v>
          </cell>
          <cell r="AC98">
            <v>58566.869999999995</v>
          </cell>
          <cell r="AD98">
            <v>329316.28999999998</v>
          </cell>
          <cell r="AE98">
            <v>0</v>
          </cell>
          <cell r="AF98">
            <v>0</v>
          </cell>
          <cell r="AG98">
            <v>329316.28999999998</v>
          </cell>
          <cell r="AH98">
            <v>21739.79</v>
          </cell>
          <cell r="AI98">
            <v>0</v>
          </cell>
          <cell r="AJ98">
            <v>0</v>
          </cell>
          <cell r="AK98">
            <v>21739.79</v>
          </cell>
        </row>
        <row r="99">
          <cell r="H99">
            <v>224</v>
          </cell>
          <cell r="I99" t="str">
            <v>Начисленный приход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2003279.99</v>
          </cell>
          <cell r="AI99">
            <v>0</v>
          </cell>
          <cell r="AJ99">
            <v>0</v>
          </cell>
          <cell r="AK99">
            <v>2003279.99</v>
          </cell>
        </row>
        <row r="100">
          <cell r="H100">
            <v>22401</v>
          </cell>
          <cell r="I100" t="str">
            <v>Резерв на ТМЗ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122326231.2073222</v>
          </cell>
          <cell r="Q100">
            <v>-122326231.2073222</v>
          </cell>
          <cell r="R100">
            <v>0</v>
          </cell>
          <cell r="S100">
            <v>0</v>
          </cell>
          <cell r="T100">
            <v>0</v>
          </cell>
          <cell r="U100">
            <v>-122326231.2073222</v>
          </cell>
          <cell r="V100">
            <v>0</v>
          </cell>
          <cell r="W100">
            <v>0</v>
          </cell>
          <cell r="X100">
            <v>0</v>
          </cell>
          <cell r="Y100">
            <v>-122326231.2073222</v>
          </cell>
          <cell r="Z100">
            <v>0</v>
          </cell>
          <cell r="AA100">
            <v>0</v>
          </cell>
          <cell r="AB100">
            <v>0</v>
          </cell>
          <cell r="AC100">
            <v>-122326231.2073222</v>
          </cell>
          <cell r="AD100">
            <v>0</v>
          </cell>
          <cell r="AE100">
            <v>0</v>
          </cell>
          <cell r="AF100">
            <v>0</v>
          </cell>
          <cell r="AG100">
            <v>-122326231.2073222</v>
          </cell>
          <cell r="AH100">
            <v>0</v>
          </cell>
          <cell r="AI100">
            <v>0</v>
          </cell>
          <cell r="AJ100">
            <v>0</v>
          </cell>
          <cell r="AK100">
            <v>-122326231.2073222</v>
          </cell>
        </row>
        <row r="101">
          <cell r="H101">
            <v>3010102</v>
          </cell>
          <cell r="I101" t="str">
            <v>Счета к получению с НДС</v>
          </cell>
          <cell r="J101">
            <v>1195055953.73</v>
          </cell>
          <cell r="K101">
            <v>0</v>
          </cell>
          <cell r="L101">
            <v>0</v>
          </cell>
          <cell r="M101">
            <v>1195055953.73</v>
          </cell>
          <cell r="N101">
            <v>1052633007.88</v>
          </cell>
          <cell r="O101">
            <v>0</v>
          </cell>
          <cell r="P101">
            <v>0</v>
          </cell>
          <cell r="Q101">
            <v>1052633007.88</v>
          </cell>
          <cell r="R101">
            <v>751459138.38</v>
          </cell>
          <cell r="S101">
            <v>0</v>
          </cell>
          <cell r="T101">
            <v>0</v>
          </cell>
          <cell r="U101">
            <v>751459138.38</v>
          </cell>
          <cell r="V101">
            <v>374047538.66000003</v>
          </cell>
          <cell r="W101">
            <v>0</v>
          </cell>
          <cell r="X101">
            <v>0</v>
          </cell>
          <cell r="Y101">
            <v>374047538.66000003</v>
          </cell>
          <cell r="Z101">
            <v>984347724.65999997</v>
          </cell>
          <cell r="AA101">
            <v>0</v>
          </cell>
          <cell r="AB101">
            <v>0</v>
          </cell>
          <cell r="AC101">
            <v>984347724.65999997</v>
          </cell>
          <cell r="AD101">
            <v>723173024.48000002</v>
          </cell>
          <cell r="AE101">
            <v>0</v>
          </cell>
          <cell r="AF101">
            <v>0</v>
          </cell>
          <cell r="AG101">
            <v>723173024.48000002</v>
          </cell>
          <cell r="AH101">
            <v>659648070.07000005</v>
          </cell>
          <cell r="AI101">
            <v>0</v>
          </cell>
          <cell r="AJ101">
            <v>0</v>
          </cell>
          <cell r="AK101">
            <v>659648070.07000005</v>
          </cell>
        </row>
        <row r="102">
          <cell r="H102">
            <v>30102</v>
          </cell>
          <cell r="I102" t="str">
            <v>За конденсат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6533.02</v>
          </cell>
          <cell r="O102">
            <v>0</v>
          </cell>
          <cell r="P102">
            <v>0</v>
          </cell>
          <cell r="Q102">
            <v>6533.02</v>
          </cell>
          <cell r="R102">
            <v>54354.25</v>
          </cell>
          <cell r="S102">
            <v>0</v>
          </cell>
          <cell r="T102">
            <v>0</v>
          </cell>
          <cell r="U102">
            <v>54354.25</v>
          </cell>
          <cell r="V102">
            <v>9284.7800000000007</v>
          </cell>
          <cell r="W102">
            <v>0</v>
          </cell>
          <cell r="X102">
            <v>0</v>
          </cell>
          <cell r="Y102">
            <v>9284.7800000000007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</row>
        <row r="103">
          <cell r="H103">
            <v>30103</v>
          </cell>
          <cell r="I103" t="str">
            <v>За отопление</v>
          </cell>
          <cell r="J103">
            <v>582512.69999999995</v>
          </cell>
          <cell r="K103">
            <v>0</v>
          </cell>
          <cell r="L103">
            <v>0</v>
          </cell>
          <cell r="M103">
            <v>582512.69999999995</v>
          </cell>
          <cell r="N103">
            <v>668429</v>
          </cell>
          <cell r="O103">
            <v>0</v>
          </cell>
          <cell r="P103">
            <v>0</v>
          </cell>
          <cell r="Q103">
            <v>668429</v>
          </cell>
          <cell r="R103">
            <v>1943312.13</v>
          </cell>
          <cell r="S103">
            <v>0</v>
          </cell>
          <cell r="T103">
            <v>0</v>
          </cell>
          <cell r="U103">
            <v>1943312.13</v>
          </cell>
          <cell r="V103">
            <v>462301.08</v>
          </cell>
          <cell r="W103">
            <v>0</v>
          </cell>
          <cell r="X103">
            <v>0</v>
          </cell>
          <cell r="Y103">
            <v>462301.08</v>
          </cell>
          <cell r="Z103">
            <v>1635.82</v>
          </cell>
          <cell r="AA103">
            <v>0</v>
          </cell>
          <cell r="AB103">
            <v>0</v>
          </cell>
          <cell r="AC103">
            <v>1635.82</v>
          </cell>
          <cell r="AD103">
            <v>1635.82</v>
          </cell>
          <cell r="AE103">
            <v>0</v>
          </cell>
          <cell r="AF103">
            <v>0</v>
          </cell>
          <cell r="AG103">
            <v>1635.82</v>
          </cell>
          <cell r="AH103">
            <v>1635.82</v>
          </cell>
          <cell r="AI103">
            <v>0</v>
          </cell>
          <cell r="AJ103">
            <v>0</v>
          </cell>
          <cell r="AK103">
            <v>1635.82</v>
          </cell>
        </row>
        <row r="104">
          <cell r="H104">
            <v>30104</v>
          </cell>
          <cell r="I104" t="str">
            <v>За питьевую воду</v>
          </cell>
          <cell r="J104">
            <v>393945.33</v>
          </cell>
          <cell r="K104">
            <v>0</v>
          </cell>
          <cell r="L104">
            <v>0</v>
          </cell>
          <cell r="M104">
            <v>393945.33</v>
          </cell>
          <cell r="N104">
            <v>145723.97</v>
          </cell>
          <cell r="O104">
            <v>0</v>
          </cell>
          <cell r="P104">
            <v>0</v>
          </cell>
          <cell r="Q104">
            <v>145723.97</v>
          </cell>
          <cell r="R104">
            <v>182833.57</v>
          </cell>
          <cell r="S104">
            <v>0</v>
          </cell>
          <cell r="T104">
            <v>0</v>
          </cell>
          <cell r="U104">
            <v>182833.57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</row>
        <row r="105">
          <cell r="H105">
            <v>30105</v>
          </cell>
          <cell r="I105" t="str">
            <v>За канализацию</v>
          </cell>
          <cell r="J105">
            <v>5672.64</v>
          </cell>
          <cell r="K105">
            <v>0</v>
          </cell>
          <cell r="L105">
            <v>0</v>
          </cell>
          <cell r="M105">
            <v>5672.64</v>
          </cell>
          <cell r="N105">
            <v>7624.18</v>
          </cell>
          <cell r="O105">
            <v>0</v>
          </cell>
          <cell r="P105">
            <v>0</v>
          </cell>
          <cell r="Q105">
            <v>7624.18</v>
          </cell>
          <cell r="R105">
            <v>66477.34</v>
          </cell>
          <cell r="S105">
            <v>0</v>
          </cell>
          <cell r="T105">
            <v>0</v>
          </cell>
          <cell r="U105">
            <v>66477.34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</row>
        <row r="106">
          <cell r="H106">
            <v>30107</v>
          </cell>
          <cell r="I106" t="str">
            <v>Прочие</v>
          </cell>
          <cell r="J106">
            <v>26381.9</v>
          </cell>
          <cell r="K106">
            <v>0</v>
          </cell>
          <cell r="L106">
            <v>0</v>
          </cell>
          <cell r="M106">
            <v>26381.9</v>
          </cell>
          <cell r="N106">
            <v>30000.02</v>
          </cell>
          <cell r="O106">
            <v>0</v>
          </cell>
          <cell r="P106">
            <v>0</v>
          </cell>
          <cell r="Q106">
            <v>30000.02</v>
          </cell>
          <cell r="R106">
            <v>160339618.96000001</v>
          </cell>
          <cell r="S106">
            <v>0</v>
          </cell>
          <cell r="T106">
            <v>0</v>
          </cell>
          <cell r="U106">
            <v>160339618.96000001</v>
          </cell>
          <cell r="V106">
            <v>1582775.45</v>
          </cell>
          <cell r="W106">
            <v>0</v>
          </cell>
          <cell r="X106">
            <v>0</v>
          </cell>
          <cell r="Y106">
            <v>1582775.45</v>
          </cell>
          <cell r="Z106">
            <v>403759.35999999999</v>
          </cell>
          <cell r="AA106">
            <v>0</v>
          </cell>
          <cell r="AB106">
            <v>0</v>
          </cell>
          <cell r="AC106">
            <v>403759.35999999999</v>
          </cell>
          <cell r="AD106">
            <v>420485.99</v>
          </cell>
          <cell r="AE106">
            <v>0</v>
          </cell>
          <cell r="AF106">
            <v>0</v>
          </cell>
          <cell r="AG106">
            <v>420485.99</v>
          </cell>
          <cell r="AH106">
            <v>3107988.1</v>
          </cell>
          <cell r="AI106">
            <v>0</v>
          </cell>
          <cell r="AJ106">
            <v>0</v>
          </cell>
          <cell r="AK106">
            <v>3107988.1</v>
          </cell>
        </row>
        <row r="107">
          <cell r="H107">
            <v>30108</v>
          </cell>
          <cell r="I107" t="str">
            <v xml:space="preserve">За реализацию о с </v>
          </cell>
          <cell r="J107">
            <v>1811964.8</v>
          </cell>
          <cell r="K107">
            <v>0</v>
          </cell>
          <cell r="L107">
            <v>0</v>
          </cell>
          <cell r="M107">
            <v>1811964.8</v>
          </cell>
          <cell r="N107">
            <v>656713</v>
          </cell>
          <cell r="O107">
            <v>0</v>
          </cell>
          <cell r="P107">
            <v>0</v>
          </cell>
          <cell r="Q107">
            <v>656713</v>
          </cell>
          <cell r="R107">
            <v>515977</v>
          </cell>
          <cell r="S107">
            <v>0</v>
          </cell>
          <cell r="T107">
            <v>0</v>
          </cell>
          <cell r="U107">
            <v>515977</v>
          </cell>
          <cell r="V107">
            <v>360793</v>
          </cell>
          <cell r="W107">
            <v>0</v>
          </cell>
          <cell r="X107">
            <v>0</v>
          </cell>
          <cell r="Y107">
            <v>360793</v>
          </cell>
          <cell r="Z107">
            <v>1090482</v>
          </cell>
          <cell r="AA107">
            <v>0</v>
          </cell>
          <cell r="AB107">
            <v>0</v>
          </cell>
          <cell r="AC107">
            <v>1090482</v>
          </cell>
          <cell r="AD107">
            <v>1200482</v>
          </cell>
          <cell r="AE107">
            <v>0</v>
          </cell>
          <cell r="AF107">
            <v>0</v>
          </cell>
          <cell r="AG107">
            <v>1200482</v>
          </cell>
          <cell r="AH107">
            <v>913982</v>
          </cell>
          <cell r="AI107">
            <v>0</v>
          </cell>
          <cell r="AJ107">
            <v>0</v>
          </cell>
          <cell r="AK107">
            <v>913982</v>
          </cell>
        </row>
        <row r="108">
          <cell r="H108">
            <v>311</v>
          </cell>
          <cell r="I108" t="str">
            <v>Резервы по сомнительным долгам ДЗ</v>
          </cell>
          <cell r="J108">
            <v>0</v>
          </cell>
          <cell r="K108">
            <v>0</v>
          </cell>
          <cell r="L108">
            <v>382485151.9799999</v>
          </cell>
          <cell r="M108">
            <v>-382485151.9799999</v>
          </cell>
          <cell r="N108">
            <v>0</v>
          </cell>
          <cell r="O108">
            <v>15285855.930000002</v>
          </cell>
          <cell r="P108">
            <v>55074918.06000001</v>
          </cell>
          <cell r="Q108">
            <v>-422274214.1099999</v>
          </cell>
          <cell r="R108">
            <v>0</v>
          </cell>
          <cell r="S108">
            <v>304400641.30000001</v>
          </cell>
          <cell r="T108">
            <v>56383000</v>
          </cell>
          <cell r="U108">
            <v>-174256572.80999988</v>
          </cell>
          <cell r="V108">
            <v>0</v>
          </cell>
          <cell r="W108">
            <v>88037709.150000006</v>
          </cell>
          <cell r="X108">
            <v>23743</v>
          </cell>
          <cell r="Y108">
            <v>-86242606.659999877</v>
          </cell>
          <cell r="Z108">
            <v>0</v>
          </cell>
          <cell r="AA108">
            <v>24412034.390000001</v>
          </cell>
          <cell r="AB108">
            <v>18230000</v>
          </cell>
          <cell r="AC108">
            <v>-80060572.269999877</v>
          </cell>
          <cell r="AD108">
            <v>0</v>
          </cell>
          <cell r="AE108">
            <v>28485016.390000001</v>
          </cell>
          <cell r="AF108">
            <v>20981100</v>
          </cell>
          <cell r="AG108">
            <v>-78738690.269999877</v>
          </cell>
          <cell r="AH108">
            <v>0</v>
          </cell>
          <cell r="AI108">
            <v>23743</v>
          </cell>
          <cell r="AJ108">
            <v>0</v>
          </cell>
          <cell r="AK108">
            <v>-78714947.269999877</v>
          </cell>
        </row>
        <row r="109">
          <cell r="H109">
            <v>31101</v>
          </cell>
          <cell r="I109" t="str">
            <v>Резервы по сомнительным авансам</v>
          </cell>
          <cell r="J109">
            <v>0</v>
          </cell>
          <cell r="K109">
            <v>0</v>
          </cell>
          <cell r="L109">
            <v>270890327.21000004</v>
          </cell>
          <cell r="M109">
            <v>-270890327.21000004</v>
          </cell>
          <cell r="N109">
            <v>0</v>
          </cell>
          <cell r="O109">
            <v>0</v>
          </cell>
          <cell r="P109">
            <v>100031134.54999998</v>
          </cell>
          <cell r="Q109">
            <v>-370921461.75999999</v>
          </cell>
          <cell r="R109">
            <v>0</v>
          </cell>
          <cell r="S109">
            <v>90000000</v>
          </cell>
          <cell r="T109">
            <v>0</v>
          </cell>
          <cell r="U109">
            <v>-280921461.75999999</v>
          </cell>
          <cell r="V109">
            <v>0</v>
          </cell>
          <cell r="W109">
            <v>180890327.21000001</v>
          </cell>
          <cell r="X109">
            <v>4747750</v>
          </cell>
          <cell r="Y109">
            <v>-104778884.54999998</v>
          </cell>
          <cell r="Z109">
            <v>0</v>
          </cell>
          <cell r="AA109">
            <v>0</v>
          </cell>
          <cell r="AB109">
            <v>0</v>
          </cell>
          <cell r="AC109">
            <v>-104778884.54999998</v>
          </cell>
          <cell r="AD109">
            <v>0</v>
          </cell>
          <cell r="AE109">
            <v>100031134.54999998</v>
          </cell>
          <cell r="AF109">
            <v>2442050</v>
          </cell>
          <cell r="AG109">
            <v>-7189800</v>
          </cell>
          <cell r="AH109">
            <v>0</v>
          </cell>
          <cell r="AI109">
            <v>0</v>
          </cell>
          <cell r="AJ109">
            <v>0</v>
          </cell>
          <cell r="AK109">
            <v>-7189800</v>
          </cell>
        </row>
        <row r="110">
          <cell r="H110">
            <v>31102</v>
          </cell>
          <cell r="I110" t="str">
            <v>Резервы по сомнительным долгам ДЗ прочая</v>
          </cell>
          <cell r="J110">
            <v>0</v>
          </cell>
          <cell r="K110">
            <v>0</v>
          </cell>
          <cell r="L110">
            <v>278021798</v>
          </cell>
          <cell r="M110">
            <v>-278021798</v>
          </cell>
          <cell r="N110">
            <v>0</v>
          </cell>
          <cell r="O110">
            <v>0</v>
          </cell>
          <cell r="P110">
            <v>0</v>
          </cell>
          <cell r="Q110">
            <v>-278021798</v>
          </cell>
          <cell r="R110">
            <v>0</v>
          </cell>
          <cell r="S110">
            <v>278021798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4932920</v>
          </cell>
          <cell r="Y110">
            <v>-4932920</v>
          </cell>
          <cell r="Z110">
            <v>0</v>
          </cell>
          <cell r="AA110">
            <v>0</v>
          </cell>
          <cell r="AB110">
            <v>0</v>
          </cell>
          <cell r="AC110">
            <v>-4932920</v>
          </cell>
          <cell r="AD110">
            <v>0</v>
          </cell>
          <cell r="AE110">
            <v>0</v>
          </cell>
          <cell r="AF110">
            <v>2287950</v>
          </cell>
          <cell r="AG110">
            <v>-7220870</v>
          </cell>
          <cell r="AH110">
            <v>0</v>
          </cell>
          <cell r="AI110">
            <v>0</v>
          </cell>
          <cell r="AJ110">
            <v>0</v>
          </cell>
          <cell r="AK110">
            <v>-7220870</v>
          </cell>
        </row>
        <row r="111">
          <cell r="H111">
            <v>33301</v>
          </cell>
          <cell r="I111" t="str">
            <v>Зарплата</v>
          </cell>
          <cell r="J111">
            <v>1244323.47</v>
          </cell>
          <cell r="K111">
            <v>0</v>
          </cell>
          <cell r="L111">
            <v>0</v>
          </cell>
          <cell r="M111">
            <v>1244323.47</v>
          </cell>
          <cell r="N111">
            <v>1346239.71</v>
          </cell>
          <cell r="O111">
            <v>0</v>
          </cell>
          <cell r="P111">
            <v>0</v>
          </cell>
          <cell r="Q111">
            <v>1346239.71</v>
          </cell>
          <cell r="R111">
            <v>1002864.49</v>
          </cell>
          <cell r="S111">
            <v>0</v>
          </cell>
          <cell r="T111">
            <v>0</v>
          </cell>
          <cell r="U111">
            <v>1002864.49</v>
          </cell>
          <cell r="V111">
            <v>459809.19</v>
          </cell>
          <cell r="W111">
            <v>0</v>
          </cell>
          <cell r="X111">
            <v>0</v>
          </cell>
          <cell r="Y111">
            <v>459809.19</v>
          </cell>
          <cell r="Z111">
            <v>1066607.57</v>
          </cell>
          <cell r="AA111">
            <v>0</v>
          </cell>
          <cell r="AB111">
            <v>0</v>
          </cell>
          <cell r="AC111">
            <v>1066607.57</v>
          </cell>
          <cell r="AD111">
            <v>304391.78999999998</v>
          </cell>
          <cell r="AE111">
            <v>0</v>
          </cell>
          <cell r="AF111">
            <v>0</v>
          </cell>
          <cell r="AG111">
            <v>304391.78999999998</v>
          </cell>
          <cell r="AH111">
            <v>1427740.33</v>
          </cell>
          <cell r="AI111">
            <v>0</v>
          </cell>
          <cell r="AJ111">
            <v>0</v>
          </cell>
          <cell r="AK111">
            <v>1427740.33</v>
          </cell>
        </row>
        <row r="112">
          <cell r="H112">
            <v>33302</v>
          </cell>
          <cell r="I112" t="str">
            <v>Командировки</v>
          </cell>
          <cell r="J112">
            <v>1763310.48</v>
          </cell>
          <cell r="K112">
            <v>0</v>
          </cell>
          <cell r="L112">
            <v>0</v>
          </cell>
          <cell r="M112">
            <v>1763310.48</v>
          </cell>
          <cell r="N112">
            <v>3479059.71</v>
          </cell>
          <cell r="O112">
            <v>0</v>
          </cell>
          <cell r="P112">
            <v>0</v>
          </cell>
          <cell r="Q112">
            <v>3479059.71</v>
          </cell>
          <cell r="R112">
            <v>6687881.8899999997</v>
          </cell>
          <cell r="S112">
            <v>0</v>
          </cell>
          <cell r="T112">
            <v>0</v>
          </cell>
          <cell r="U112">
            <v>6687881.8899999997</v>
          </cell>
          <cell r="V112">
            <v>4418173.07</v>
          </cell>
          <cell r="W112">
            <v>0</v>
          </cell>
          <cell r="X112">
            <v>0</v>
          </cell>
          <cell r="Y112">
            <v>4418173.07</v>
          </cell>
          <cell r="Z112">
            <v>6039939.3300000001</v>
          </cell>
          <cell r="AA112">
            <v>0</v>
          </cell>
          <cell r="AB112">
            <v>0</v>
          </cell>
          <cell r="AC112">
            <v>6039939.3300000001</v>
          </cell>
          <cell r="AD112">
            <v>4027429.34</v>
          </cell>
          <cell r="AE112">
            <v>0</v>
          </cell>
          <cell r="AF112">
            <v>0</v>
          </cell>
          <cell r="AG112">
            <v>4027429.34</v>
          </cell>
          <cell r="AH112">
            <v>4505290.43</v>
          </cell>
          <cell r="AI112">
            <v>0</v>
          </cell>
          <cell r="AJ112">
            <v>0</v>
          </cell>
          <cell r="AK112">
            <v>4505290.43</v>
          </cell>
        </row>
        <row r="113">
          <cell r="H113">
            <v>33303</v>
          </cell>
          <cell r="I113" t="str">
            <v>Ссуды</v>
          </cell>
          <cell r="J113">
            <v>280449.40999999997</v>
          </cell>
          <cell r="K113">
            <v>0</v>
          </cell>
          <cell r="L113">
            <v>0</v>
          </cell>
          <cell r="M113">
            <v>280449.40999999997</v>
          </cell>
          <cell r="N113">
            <v>280449.40999999997</v>
          </cell>
          <cell r="O113">
            <v>0</v>
          </cell>
          <cell r="P113">
            <v>0</v>
          </cell>
          <cell r="Q113">
            <v>280449.40999999997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</row>
        <row r="114">
          <cell r="H114">
            <v>33304</v>
          </cell>
          <cell r="I114" t="str">
            <v>Промежуточный -зарплата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927817.65</v>
          </cell>
          <cell r="O114">
            <v>0</v>
          </cell>
          <cell r="P114">
            <v>0</v>
          </cell>
          <cell r="Q114">
            <v>927817.65</v>
          </cell>
          <cell r="R114">
            <v>1544446.05</v>
          </cell>
          <cell r="S114">
            <v>0</v>
          </cell>
          <cell r="T114">
            <v>0</v>
          </cell>
          <cell r="U114">
            <v>1544446.05</v>
          </cell>
          <cell r="V114">
            <v>2579815.14</v>
          </cell>
          <cell r="W114">
            <v>0</v>
          </cell>
          <cell r="X114">
            <v>0</v>
          </cell>
          <cell r="Y114">
            <v>2579815.14</v>
          </cell>
          <cell r="Z114">
            <v>1341197.19</v>
          </cell>
          <cell r="AA114">
            <v>0</v>
          </cell>
          <cell r="AB114">
            <v>0</v>
          </cell>
          <cell r="AC114">
            <v>1341197.19</v>
          </cell>
          <cell r="AD114">
            <v>2637467.2400000002</v>
          </cell>
          <cell r="AE114">
            <v>0</v>
          </cell>
          <cell r="AF114">
            <v>0</v>
          </cell>
          <cell r="AG114">
            <v>2637467.2400000002</v>
          </cell>
          <cell r="AH114">
            <v>1475924.98</v>
          </cell>
          <cell r="AI114">
            <v>0</v>
          </cell>
          <cell r="AJ114">
            <v>0</v>
          </cell>
          <cell r="AK114">
            <v>1475924.98</v>
          </cell>
        </row>
        <row r="115">
          <cell r="H115">
            <v>33305</v>
          </cell>
          <cell r="I115" t="str">
            <v>Товары в кредит</v>
          </cell>
          <cell r="J115">
            <v>181998.13</v>
          </cell>
          <cell r="K115">
            <v>0</v>
          </cell>
          <cell r="L115">
            <v>0</v>
          </cell>
          <cell r="M115">
            <v>181998.13</v>
          </cell>
          <cell r="N115">
            <v>56829.35</v>
          </cell>
          <cell r="O115">
            <v>0</v>
          </cell>
          <cell r="P115">
            <v>0</v>
          </cell>
          <cell r="Q115">
            <v>56829.35</v>
          </cell>
          <cell r="R115">
            <v>1017.4</v>
          </cell>
          <cell r="S115">
            <v>0</v>
          </cell>
          <cell r="T115">
            <v>0</v>
          </cell>
          <cell r="U115">
            <v>1017.4</v>
          </cell>
          <cell r="V115">
            <v>161108</v>
          </cell>
          <cell r="W115">
            <v>0</v>
          </cell>
          <cell r="X115">
            <v>0</v>
          </cell>
          <cell r="Y115">
            <v>161108</v>
          </cell>
          <cell r="Z115">
            <v>119583</v>
          </cell>
          <cell r="AA115">
            <v>0</v>
          </cell>
          <cell r="AB115">
            <v>0</v>
          </cell>
          <cell r="AC115">
            <v>119583</v>
          </cell>
          <cell r="AD115">
            <v>37276</v>
          </cell>
          <cell r="AE115">
            <v>0</v>
          </cell>
          <cell r="AF115">
            <v>0</v>
          </cell>
          <cell r="AG115">
            <v>37276</v>
          </cell>
          <cell r="AH115">
            <v>21976</v>
          </cell>
          <cell r="AI115">
            <v>0</v>
          </cell>
          <cell r="AJ115">
            <v>0</v>
          </cell>
          <cell r="AK115">
            <v>21976</v>
          </cell>
        </row>
        <row r="116">
          <cell r="H116">
            <v>33306</v>
          </cell>
          <cell r="I116" t="str">
            <v>Подотчетные суммы</v>
          </cell>
          <cell r="J116">
            <v>1998706.06</v>
          </cell>
          <cell r="K116">
            <v>0</v>
          </cell>
          <cell r="L116">
            <v>0</v>
          </cell>
          <cell r="M116">
            <v>1998706.06</v>
          </cell>
          <cell r="N116">
            <v>1497756.6</v>
          </cell>
          <cell r="O116">
            <v>0</v>
          </cell>
          <cell r="P116">
            <v>0</v>
          </cell>
          <cell r="Q116">
            <v>1497756.6</v>
          </cell>
          <cell r="R116">
            <v>1943866.06</v>
          </cell>
          <cell r="S116">
            <v>0</v>
          </cell>
          <cell r="T116">
            <v>0</v>
          </cell>
          <cell r="U116">
            <v>1943866.06</v>
          </cell>
          <cell r="V116">
            <v>385543.6</v>
          </cell>
          <cell r="W116">
            <v>0</v>
          </cell>
          <cell r="X116">
            <v>0</v>
          </cell>
          <cell r="Y116">
            <v>385543.6</v>
          </cell>
          <cell r="Z116">
            <v>647096.44999999995</v>
          </cell>
          <cell r="AA116">
            <v>0</v>
          </cell>
          <cell r="AB116">
            <v>0</v>
          </cell>
          <cell r="AC116">
            <v>647096.44999999995</v>
          </cell>
          <cell r="AD116">
            <v>65371</v>
          </cell>
          <cell r="AE116">
            <v>0</v>
          </cell>
          <cell r="AF116">
            <v>0</v>
          </cell>
          <cell r="AG116">
            <v>65371</v>
          </cell>
          <cell r="AH116">
            <v>927565.16</v>
          </cell>
          <cell r="AI116">
            <v>0</v>
          </cell>
          <cell r="AJ116">
            <v>0</v>
          </cell>
          <cell r="AK116">
            <v>927565.16</v>
          </cell>
        </row>
        <row r="117">
          <cell r="H117">
            <v>33402</v>
          </cell>
          <cell r="I117" t="str">
            <v>Фонд Соц. страхования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H118">
            <v>33403</v>
          </cell>
          <cell r="I118" t="str">
            <v>Алматинский офис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365655.99</v>
          </cell>
          <cell r="AA118">
            <v>0</v>
          </cell>
          <cell r="AB118">
            <v>0</v>
          </cell>
          <cell r="AC118">
            <v>365655.99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</row>
        <row r="119">
          <cell r="H119">
            <v>33404</v>
          </cell>
          <cell r="I119" t="str">
            <v>АЭС Алтай</v>
          </cell>
          <cell r="J119">
            <v>-10371645.710000001</v>
          </cell>
          <cell r="K119">
            <v>0</v>
          </cell>
          <cell r="L119">
            <v>0</v>
          </cell>
          <cell r="M119">
            <v>-10371645.710000001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H120">
            <v>33406</v>
          </cell>
          <cell r="I120" t="str">
            <v xml:space="preserve">AES Ekibastuz Holding B V </v>
          </cell>
          <cell r="J120">
            <v>88649.84</v>
          </cell>
          <cell r="K120">
            <v>0</v>
          </cell>
          <cell r="L120">
            <v>88650</v>
          </cell>
          <cell r="M120">
            <v>-0.16000000000349246</v>
          </cell>
          <cell r="N120">
            <v>0</v>
          </cell>
          <cell r="O120">
            <v>88650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2073435000</v>
          </cell>
          <cell r="AE120">
            <v>0</v>
          </cell>
          <cell r="AF120">
            <v>0</v>
          </cell>
          <cell r="AG120">
            <v>2073435000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</row>
        <row r="121">
          <cell r="H121">
            <v>33409</v>
          </cell>
          <cell r="I121" t="str">
            <v>Прочие</v>
          </cell>
          <cell r="J121">
            <v>2571011.8199999998</v>
          </cell>
          <cell r="K121">
            <v>88650</v>
          </cell>
          <cell r="L121">
            <v>0</v>
          </cell>
          <cell r="M121">
            <v>2659661.8199999998</v>
          </cell>
          <cell r="N121">
            <v>1207714.6199999999</v>
          </cell>
          <cell r="O121">
            <v>0</v>
          </cell>
          <cell r="P121">
            <v>88650</v>
          </cell>
          <cell r="Q121">
            <v>1207714.6199999999</v>
          </cell>
          <cell r="R121">
            <v>200397.46</v>
          </cell>
          <cell r="S121">
            <v>0</v>
          </cell>
          <cell r="T121">
            <v>0</v>
          </cell>
          <cell r="U121">
            <v>200397.45999999996</v>
          </cell>
          <cell r="V121">
            <v>199417.84</v>
          </cell>
          <cell r="W121">
            <v>0</v>
          </cell>
          <cell r="X121">
            <v>0</v>
          </cell>
          <cell r="Y121">
            <v>199417.83999999997</v>
          </cell>
          <cell r="Z121">
            <v>300866.25</v>
          </cell>
          <cell r="AA121">
            <v>0</v>
          </cell>
          <cell r="AB121">
            <v>0</v>
          </cell>
          <cell r="AC121">
            <v>300866.25</v>
          </cell>
          <cell r="AD121">
            <v>201271</v>
          </cell>
          <cell r="AE121">
            <v>0</v>
          </cell>
          <cell r="AF121">
            <v>0</v>
          </cell>
          <cell r="AG121">
            <v>201271</v>
          </cell>
          <cell r="AH121">
            <v>220580</v>
          </cell>
          <cell r="AI121">
            <v>0</v>
          </cell>
          <cell r="AJ121">
            <v>0</v>
          </cell>
          <cell r="AK121">
            <v>220580</v>
          </cell>
        </row>
        <row r="122">
          <cell r="H122">
            <v>33410</v>
          </cell>
          <cell r="I122" t="str">
            <v>Претензия</v>
          </cell>
          <cell r="J122">
            <v>57765.65</v>
          </cell>
          <cell r="K122">
            <v>0</v>
          </cell>
          <cell r="L122">
            <v>0</v>
          </cell>
          <cell r="M122">
            <v>57765.65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143937.21</v>
          </cell>
          <cell r="S122">
            <v>0</v>
          </cell>
          <cell r="T122">
            <v>0</v>
          </cell>
          <cell r="U122">
            <v>143937.21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3">
          <cell r="H123">
            <v>33412</v>
          </cell>
          <cell r="I123" t="str">
            <v>Аренда основных средств</v>
          </cell>
          <cell r="J123">
            <v>495</v>
          </cell>
          <cell r="K123">
            <v>0</v>
          </cell>
          <cell r="L123">
            <v>0</v>
          </cell>
          <cell r="M123">
            <v>495</v>
          </cell>
          <cell r="N123">
            <v>10164.629999999999</v>
          </cell>
          <cell r="O123">
            <v>0</v>
          </cell>
          <cell r="P123">
            <v>0</v>
          </cell>
          <cell r="Q123">
            <v>10164.629999999999</v>
          </cell>
          <cell r="R123">
            <v>238167.59</v>
          </cell>
          <cell r="S123">
            <v>0</v>
          </cell>
          <cell r="T123">
            <v>0</v>
          </cell>
          <cell r="U123">
            <v>238167.59</v>
          </cell>
          <cell r="V123">
            <v>81153.83</v>
          </cell>
          <cell r="W123">
            <v>0</v>
          </cell>
          <cell r="X123">
            <v>0</v>
          </cell>
          <cell r="Y123">
            <v>81153.83</v>
          </cell>
          <cell r="Z123">
            <v>869526.36</v>
          </cell>
          <cell r="AA123">
            <v>0</v>
          </cell>
          <cell r="AB123">
            <v>0</v>
          </cell>
          <cell r="AC123">
            <v>869526.36</v>
          </cell>
          <cell r="AD123">
            <v>2119589.42</v>
          </cell>
          <cell r="AE123">
            <v>0</v>
          </cell>
          <cell r="AF123">
            <v>0</v>
          </cell>
          <cell r="AG123">
            <v>2119589.42</v>
          </cell>
          <cell r="AH123">
            <v>3554503.12</v>
          </cell>
          <cell r="AI123">
            <v>0</v>
          </cell>
          <cell r="AJ123">
            <v>0</v>
          </cell>
          <cell r="AK123">
            <v>3554503.12</v>
          </cell>
        </row>
        <row r="124">
          <cell r="H124">
            <v>33413</v>
          </cell>
          <cell r="I124" t="str">
            <v>Прочая дебит КЭП</v>
          </cell>
          <cell r="J124">
            <v>278021798.38</v>
          </cell>
          <cell r="K124">
            <v>0</v>
          </cell>
          <cell r="L124">
            <v>0</v>
          </cell>
          <cell r="M124">
            <v>278021798.38</v>
          </cell>
          <cell r="N124">
            <v>278021798.38</v>
          </cell>
          <cell r="O124">
            <v>0</v>
          </cell>
          <cell r="P124">
            <v>0</v>
          </cell>
          <cell r="Q124">
            <v>278021798.38</v>
          </cell>
          <cell r="R124">
            <v>0</v>
          </cell>
          <cell r="S124">
            <v>278021798</v>
          </cell>
          <cell r="T124">
            <v>278021798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</row>
        <row r="125">
          <cell r="H125">
            <v>33415</v>
          </cell>
          <cell r="I125" t="str">
            <v>Проект Майкубен-Вест</v>
          </cell>
          <cell r="J125">
            <v>3424432172.7600002</v>
          </cell>
          <cell r="K125">
            <v>0</v>
          </cell>
          <cell r="L125">
            <v>0</v>
          </cell>
          <cell r="M125">
            <v>3424432172.7600002</v>
          </cell>
          <cell r="N125">
            <v>1459873269.73</v>
          </cell>
          <cell r="O125">
            <v>0</v>
          </cell>
          <cell r="P125">
            <v>0</v>
          </cell>
          <cell r="Q125">
            <v>1459873269.73</v>
          </cell>
          <cell r="R125">
            <v>640306916.34000003</v>
          </cell>
          <cell r="S125">
            <v>0</v>
          </cell>
          <cell r="T125">
            <v>0</v>
          </cell>
          <cell r="U125">
            <v>640306916.34000003</v>
          </cell>
          <cell r="V125">
            <v>640306916.34000003</v>
          </cell>
          <cell r="W125">
            <v>0</v>
          </cell>
          <cell r="X125">
            <v>0</v>
          </cell>
          <cell r="Y125">
            <v>640306916.34000003</v>
          </cell>
          <cell r="Z125">
            <v>440306916.33999997</v>
          </cell>
          <cell r="AA125">
            <v>0</v>
          </cell>
          <cell r="AB125">
            <v>0</v>
          </cell>
          <cell r="AC125">
            <v>440306916.33999997</v>
          </cell>
          <cell r="AD125">
            <v>440306916.33999997</v>
          </cell>
          <cell r="AE125">
            <v>0</v>
          </cell>
          <cell r="AF125">
            <v>0</v>
          </cell>
          <cell r="AG125">
            <v>440306916.33999997</v>
          </cell>
          <cell r="AH125">
            <v>440306916.33999997</v>
          </cell>
          <cell r="AI125">
            <v>0</v>
          </cell>
          <cell r="AJ125">
            <v>0</v>
          </cell>
          <cell r="AK125">
            <v>440306916.33999997</v>
          </cell>
        </row>
        <row r="126">
          <cell r="H126">
            <v>341</v>
          </cell>
          <cell r="I126" t="str">
            <v>Страхование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222883</v>
          </cell>
          <cell r="S126">
            <v>0</v>
          </cell>
          <cell r="T126">
            <v>0</v>
          </cell>
          <cell r="U126">
            <v>222883</v>
          </cell>
          <cell r="V126">
            <v>221441</v>
          </cell>
          <cell r="W126">
            <v>0</v>
          </cell>
          <cell r="X126">
            <v>0</v>
          </cell>
          <cell r="Y126">
            <v>221441</v>
          </cell>
          <cell r="Z126">
            <v>600104.48</v>
          </cell>
          <cell r="AA126">
            <v>0</v>
          </cell>
          <cell r="AB126">
            <v>0</v>
          </cell>
          <cell r="AC126">
            <v>600104.48</v>
          </cell>
          <cell r="AD126">
            <v>3387842.06</v>
          </cell>
          <cell r="AE126">
            <v>0</v>
          </cell>
          <cell r="AF126">
            <v>0</v>
          </cell>
          <cell r="AG126">
            <v>3387842.06</v>
          </cell>
          <cell r="AH126">
            <v>2930786.98</v>
          </cell>
          <cell r="AI126">
            <v>0</v>
          </cell>
          <cell r="AJ126">
            <v>0</v>
          </cell>
          <cell r="AK126">
            <v>2930786.98</v>
          </cell>
        </row>
        <row r="127">
          <cell r="H127">
            <v>343</v>
          </cell>
          <cell r="I127" t="str">
            <v>Прочие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215900</v>
          </cell>
          <cell r="AI127">
            <v>0</v>
          </cell>
          <cell r="AJ127">
            <v>0</v>
          </cell>
          <cell r="AK127">
            <v>215900</v>
          </cell>
        </row>
        <row r="128">
          <cell r="H128">
            <v>34301</v>
          </cell>
          <cell r="I128" t="str">
            <v>Авансы на выполнение про</v>
          </cell>
          <cell r="J128">
            <v>50047146.670000002</v>
          </cell>
          <cell r="K128">
            <v>0</v>
          </cell>
          <cell r="L128">
            <v>0</v>
          </cell>
          <cell r="M128">
            <v>50047146.670000002</v>
          </cell>
          <cell r="N128">
            <v>53537372.869999997</v>
          </cell>
          <cell r="O128">
            <v>0</v>
          </cell>
          <cell r="P128">
            <v>0</v>
          </cell>
          <cell r="Q128">
            <v>53537372.869999997</v>
          </cell>
          <cell r="R128">
            <v>105545007.17</v>
          </cell>
          <cell r="S128">
            <v>0</v>
          </cell>
          <cell r="T128">
            <v>0</v>
          </cell>
          <cell r="U128">
            <v>105545007.17</v>
          </cell>
          <cell r="V128">
            <v>126212037.58</v>
          </cell>
          <cell r="W128">
            <v>0</v>
          </cell>
          <cell r="X128">
            <v>0</v>
          </cell>
          <cell r="Y128">
            <v>126212037.58</v>
          </cell>
          <cell r="Z128">
            <v>82527240.739999995</v>
          </cell>
          <cell r="AA128">
            <v>0</v>
          </cell>
          <cell r="AB128">
            <v>0</v>
          </cell>
          <cell r="AC128">
            <v>82527240.739999995</v>
          </cell>
          <cell r="AD128">
            <v>228560282.40000001</v>
          </cell>
          <cell r="AE128">
            <v>0</v>
          </cell>
          <cell r="AF128">
            <v>0</v>
          </cell>
          <cell r="AG128">
            <v>228560282.40000001</v>
          </cell>
          <cell r="AH128">
            <v>178602304.19999999</v>
          </cell>
          <cell r="AI128">
            <v>0</v>
          </cell>
          <cell r="AJ128">
            <v>0</v>
          </cell>
          <cell r="AK128">
            <v>178602304.19999999</v>
          </cell>
        </row>
        <row r="129">
          <cell r="H129">
            <v>35101</v>
          </cell>
          <cell r="I129" t="str">
            <v>ГСМ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-0.45</v>
          </cell>
          <cell r="O129">
            <v>0</v>
          </cell>
          <cell r="P129">
            <v>0</v>
          </cell>
          <cell r="Q129">
            <v>-0.45</v>
          </cell>
          <cell r="R129">
            <v>2999.55</v>
          </cell>
          <cell r="S129">
            <v>0</v>
          </cell>
          <cell r="T129">
            <v>0</v>
          </cell>
          <cell r="U129">
            <v>2999.55</v>
          </cell>
          <cell r="V129">
            <v>6229.55</v>
          </cell>
          <cell r="W129">
            <v>0</v>
          </cell>
          <cell r="X129">
            <v>0</v>
          </cell>
          <cell r="Y129">
            <v>6229.55</v>
          </cell>
          <cell r="Z129">
            <v>-0.45</v>
          </cell>
          <cell r="AA129">
            <v>0</v>
          </cell>
          <cell r="AB129">
            <v>0</v>
          </cell>
          <cell r="AC129">
            <v>-0.45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280816.62</v>
          </cell>
          <cell r="AI129">
            <v>0</v>
          </cell>
          <cell r="AJ129">
            <v>0</v>
          </cell>
          <cell r="AK129">
            <v>280816.62</v>
          </cell>
        </row>
        <row r="130">
          <cell r="H130">
            <v>35102</v>
          </cell>
          <cell r="I130" t="str">
            <v>Уголь</v>
          </cell>
          <cell r="J130">
            <v>409135653</v>
          </cell>
          <cell r="K130">
            <v>0</v>
          </cell>
          <cell r="L130">
            <v>0</v>
          </cell>
          <cell r="M130">
            <v>409135653</v>
          </cell>
          <cell r="N130">
            <v>232088309.21000001</v>
          </cell>
          <cell r="O130">
            <v>0</v>
          </cell>
          <cell r="P130">
            <v>0</v>
          </cell>
          <cell r="Q130">
            <v>232088309.21000001</v>
          </cell>
          <cell r="R130">
            <v>306858685.77999997</v>
          </cell>
          <cell r="S130">
            <v>0</v>
          </cell>
          <cell r="T130">
            <v>0</v>
          </cell>
          <cell r="U130">
            <v>306858685.77999997</v>
          </cell>
          <cell r="V130">
            <v>94276870.780000001</v>
          </cell>
          <cell r="W130">
            <v>0</v>
          </cell>
          <cell r="X130">
            <v>0</v>
          </cell>
          <cell r="Y130">
            <v>94276870.780000001</v>
          </cell>
          <cell r="Z130">
            <v>429595714.88999999</v>
          </cell>
          <cell r="AA130">
            <v>0</v>
          </cell>
          <cell r="AB130">
            <v>0</v>
          </cell>
          <cell r="AC130">
            <v>429595714.88999999</v>
          </cell>
          <cell r="AD130">
            <v>435854434.00999999</v>
          </cell>
          <cell r="AE130">
            <v>0</v>
          </cell>
          <cell r="AF130">
            <v>0</v>
          </cell>
          <cell r="AG130">
            <v>435854434.00999999</v>
          </cell>
          <cell r="AH130">
            <v>984457859.99000001</v>
          </cell>
          <cell r="AI130">
            <v>0</v>
          </cell>
          <cell r="AJ130">
            <v>0</v>
          </cell>
          <cell r="AK130">
            <v>984457859.99000001</v>
          </cell>
        </row>
        <row r="131">
          <cell r="H131">
            <v>35103</v>
          </cell>
          <cell r="I131" t="str">
            <v>Ж/д тариф-уголь</v>
          </cell>
          <cell r="J131">
            <v>1985437.34</v>
          </cell>
          <cell r="K131">
            <v>0</v>
          </cell>
          <cell r="L131">
            <v>0</v>
          </cell>
          <cell r="M131">
            <v>1985437.34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62106299.710000001</v>
          </cell>
          <cell r="S131">
            <v>0</v>
          </cell>
          <cell r="T131">
            <v>0</v>
          </cell>
          <cell r="U131">
            <v>62106299.710000001</v>
          </cell>
          <cell r="V131">
            <v>48684385.850000001</v>
          </cell>
          <cell r="W131">
            <v>0</v>
          </cell>
          <cell r="X131">
            <v>0</v>
          </cell>
          <cell r="Y131">
            <v>48684385.850000001</v>
          </cell>
          <cell r="Z131">
            <v>22019555.370000001</v>
          </cell>
          <cell r="AA131">
            <v>0</v>
          </cell>
          <cell r="AB131">
            <v>0</v>
          </cell>
          <cell r="AC131">
            <v>22019555.370000001</v>
          </cell>
          <cell r="AD131">
            <v>23271800.23</v>
          </cell>
          <cell r="AE131">
            <v>0</v>
          </cell>
          <cell r="AF131">
            <v>0</v>
          </cell>
          <cell r="AG131">
            <v>23271800.23</v>
          </cell>
          <cell r="AH131">
            <v>28382466.530000001</v>
          </cell>
          <cell r="AI131">
            <v>0</v>
          </cell>
          <cell r="AJ131">
            <v>0</v>
          </cell>
          <cell r="AK131">
            <v>28382466.530000001</v>
          </cell>
        </row>
        <row r="132">
          <cell r="H132">
            <v>35104</v>
          </cell>
          <cell r="I132" t="str">
            <v>Запчасти</v>
          </cell>
          <cell r="J132">
            <v>5338942.91</v>
          </cell>
          <cell r="K132">
            <v>0</v>
          </cell>
          <cell r="L132">
            <v>0</v>
          </cell>
          <cell r="M132">
            <v>5338942.91</v>
          </cell>
          <cell r="N132">
            <v>15877958.17</v>
          </cell>
          <cell r="O132">
            <v>0</v>
          </cell>
          <cell r="P132">
            <v>0</v>
          </cell>
          <cell r="Q132">
            <v>15877958.17</v>
          </cell>
          <cell r="R132">
            <v>20722318.039999999</v>
          </cell>
          <cell r="S132">
            <v>0</v>
          </cell>
          <cell r="T132">
            <v>0</v>
          </cell>
          <cell r="U132">
            <v>20722318.039999999</v>
          </cell>
          <cell r="V132">
            <v>156591390.94</v>
          </cell>
          <cell r="W132">
            <v>0</v>
          </cell>
          <cell r="X132">
            <v>0</v>
          </cell>
          <cell r="Y132">
            <v>156591390.94</v>
          </cell>
          <cell r="Z132">
            <v>118246100.8</v>
          </cell>
          <cell r="AA132">
            <v>0</v>
          </cell>
          <cell r="AB132">
            <v>0</v>
          </cell>
          <cell r="AC132">
            <v>118246100.8</v>
          </cell>
          <cell r="AD132">
            <v>106513979.37</v>
          </cell>
          <cell r="AE132">
            <v>0</v>
          </cell>
          <cell r="AF132">
            <v>0</v>
          </cell>
          <cell r="AG132">
            <v>106513979.37</v>
          </cell>
          <cell r="AH132">
            <v>454628082.01999998</v>
          </cell>
          <cell r="AI132">
            <v>0</v>
          </cell>
          <cell r="AJ132">
            <v>0</v>
          </cell>
          <cell r="AK132">
            <v>454628082.01999998</v>
          </cell>
        </row>
        <row r="133">
          <cell r="H133">
            <v>35105</v>
          </cell>
          <cell r="I133" t="str">
            <v>Прочие</v>
          </cell>
          <cell r="J133">
            <v>40245709.460000001</v>
          </cell>
          <cell r="K133">
            <v>0</v>
          </cell>
          <cell r="L133">
            <v>0</v>
          </cell>
          <cell r="M133">
            <v>40245709.460000001</v>
          </cell>
          <cell r="N133">
            <v>23295043.530000001</v>
          </cell>
          <cell r="O133">
            <v>0</v>
          </cell>
          <cell r="P133">
            <v>0</v>
          </cell>
          <cell r="Q133">
            <v>23295043.530000001</v>
          </cell>
          <cell r="R133">
            <v>6398213.8200000003</v>
          </cell>
          <cell r="S133">
            <v>0</v>
          </cell>
          <cell r="T133">
            <v>0</v>
          </cell>
          <cell r="U133">
            <v>6398213.8200000003</v>
          </cell>
          <cell r="V133">
            <v>4915197.9400000004</v>
          </cell>
          <cell r="W133">
            <v>0</v>
          </cell>
          <cell r="X133">
            <v>0</v>
          </cell>
          <cell r="Y133">
            <v>4915197.9400000004</v>
          </cell>
          <cell r="Z133">
            <v>2996577.98</v>
          </cell>
          <cell r="AA133">
            <v>0</v>
          </cell>
          <cell r="AB133">
            <v>0</v>
          </cell>
          <cell r="AC133">
            <v>2996577.98</v>
          </cell>
          <cell r="AD133">
            <v>32760</v>
          </cell>
          <cell r="AE133">
            <v>0</v>
          </cell>
          <cell r="AF133">
            <v>0</v>
          </cell>
          <cell r="AG133">
            <v>32760</v>
          </cell>
          <cell r="AH133">
            <v>32760</v>
          </cell>
          <cell r="AI133">
            <v>0</v>
          </cell>
          <cell r="AJ133">
            <v>0</v>
          </cell>
          <cell r="AK133">
            <v>32760</v>
          </cell>
        </row>
        <row r="134">
          <cell r="H134">
            <v>35106</v>
          </cell>
          <cell r="I134" t="str">
            <v>Мазут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</row>
        <row r="135">
          <cell r="H135">
            <v>35107</v>
          </cell>
          <cell r="I135" t="str">
            <v>Предоплаченные банковские комиссий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50000000</v>
          </cell>
          <cell r="AF135">
            <v>1232876.7123287669</v>
          </cell>
          <cell r="AG135">
            <v>48767123.287671231</v>
          </cell>
          <cell r="AH135">
            <v>0</v>
          </cell>
          <cell r="AI135">
            <v>0</v>
          </cell>
          <cell r="AJ135">
            <v>24794520.547945201</v>
          </cell>
          <cell r="AK135">
            <v>23972602.739726029</v>
          </cell>
        </row>
        <row r="136">
          <cell r="H136">
            <v>35203</v>
          </cell>
          <cell r="I136" t="str">
            <v>ЗАО Майкубен-Вест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2013122.88</v>
          </cell>
          <cell r="S136">
            <v>0</v>
          </cell>
          <cell r="T136">
            <v>0</v>
          </cell>
          <cell r="U136">
            <v>2013122.88</v>
          </cell>
          <cell r="V136">
            <v>98722499.269999996</v>
          </cell>
          <cell r="W136">
            <v>0</v>
          </cell>
          <cell r="X136">
            <v>0</v>
          </cell>
          <cell r="Y136">
            <v>98722499.269999996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</row>
        <row r="137">
          <cell r="H137">
            <v>35204</v>
          </cell>
          <cell r="I137" t="str">
            <v>Прочие</v>
          </cell>
          <cell r="J137">
            <v>107077024.56999999</v>
          </cell>
          <cell r="K137">
            <v>0</v>
          </cell>
          <cell r="L137">
            <v>0</v>
          </cell>
          <cell r="M137">
            <v>107077024.56999999</v>
          </cell>
          <cell r="N137">
            <v>180530465.06</v>
          </cell>
          <cell r="O137">
            <v>0</v>
          </cell>
          <cell r="P137">
            <v>0</v>
          </cell>
          <cell r="Q137">
            <v>180530465.06</v>
          </cell>
          <cell r="R137">
            <v>56006943.460000001</v>
          </cell>
          <cell r="S137">
            <v>0</v>
          </cell>
          <cell r="T137">
            <v>0</v>
          </cell>
          <cell r="U137">
            <v>56006943.460000001</v>
          </cell>
          <cell r="V137">
            <v>64550771.490000002</v>
          </cell>
          <cell r="W137">
            <v>0</v>
          </cell>
          <cell r="X137">
            <v>0</v>
          </cell>
          <cell r="Y137">
            <v>64550771.490000002</v>
          </cell>
          <cell r="Z137">
            <v>95048537.030000001</v>
          </cell>
          <cell r="AA137">
            <v>0</v>
          </cell>
          <cell r="AB137">
            <v>0</v>
          </cell>
          <cell r="AC137">
            <v>95048537.030000001</v>
          </cell>
          <cell r="AD137">
            <v>110419240.05</v>
          </cell>
          <cell r="AE137">
            <v>0</v>
          </cell>
          <cell r="AF137">
            <v>36223000</v>
          </cell>
          <cell r="AG137">
            <v>74196240.049999997</v>
          </cell>
          <cell r="AH137">
            <v>256015359.53</v>
          </cell>
          <cell r="AI137">
            <v>0</v>
          </cell>
          <cell r="AJ137">
            <v>0</v>
          </cell>
          <cell r="AK137">
            <v>219792359.53</v>
          </cell>
        </row>
        <row r="138">
          <cell r="H138" t="str">
            <v>43101A</v>
          </cell>
          <cell r="I138" t="str">
            <v>в дол АМРО</v>
          </cell>
          <cell r="J138">
            <v>3448.59</v>
          </cell>
          <cell r="K138">
            <v>0</v>
          </cell>
          <cell r="L138">
            <v>0</v>
          </cell>
          <cell r="M138">
            <v>3448.59</v>
          </cell>
          <cell r="N138">
            <v>9767.2900000000009</v>
          </cell>
          <cell r="O138">
            <v>0</v>
          </cell>
          <cell r="P138">
            <v>0</v>
          </cell>
          <cell r="Q138">
            <v>9767.2900000000009</v>
          </cell>
          <cell r="R138">
            <v>8426.77</v>
          </cell>
          <cell r="S138">
            <v>0</v>
          </cell>
          <cell r="T138">
            <v>0</v>
          </cell>
          <cell r="U138">
            <v>8426.77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</row>
        <row r="139">
          <cell r="H139" t="str">
            <v>43101T</v>
          </cell>
          <cell r="I139" t="str">
            <v>Долларовый счёт Туран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578627992.79999995</v>
          </cell>
          <cell r="AI139">
            <v>0</v>
          </cell>
          <cell r="AJ139">
            <v>0</v>
          </cell>
          <cell r="AK139">
            <v>578627992.79999995</v>
          </cell>
        </row>
        <row r="140">
          <cell r="H140" t="str">
            <v>43102A</v>
          </cell>
          <cell r="I140" t="str">
            <v>Вал. счёт в руб  ABN AMRO</v>
          </cell>
          <cell r="J140">
            <v>4790.88</v>
          </cell>
          <cell r="K140">
            <v>0</v>
          </cell>
          <cell r="L140">
            <v>0</v>
          </cell>
          <cell r="M140">
            <v>4790.88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</row>
        <row r="141">
          <cell r="H141" t="str">
            <v>43101S</v>
          </cell>
          <cell r="I141" t="str">
            <v>Валютный счет долл-Сити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899.37</v>
          </cell>
          <cell r="O141">
            <v>0</v>
          </cell>
          <cell r="P141">
            <v>0</v>
          </cell>
          <cell r="Q141">
            <v>899.37</v>
          </cell>
          <cell r="R141">
            <v>26037.48</v>
          </cell>
          <cell r="S141">
            <v>0</v>
          </cell>
          <cell r="T141">
            <v>0</v>
          </cell>
          <cell r="U141">
            <v>26037.48</v>
          </cell>
          <cell r="V141">
            <v>7654.4</v>
          </cell>
          <cell r="W141">
            <v>0</v>
          </cell>
          <cell r="X141">
            <v>0</v>
          </cell>
          <cell r="Y141">
            <v>7654.4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1174996371</v>
          </cell>
          <cell r="AI141">
            <v>0</v>
          </cell>
          <cell r="AJ141">
            <v>0</v>
          </cell>
          <cell r="AK141">
            <v>1174996371</v>
          </cell>
        </row>
        <row r="142">
          <cell r="H142" t="str">
            <v>43102S</v>
          </cell>
          <cell r="I142" t="str">
            <v>Валютный счет руб-Сити</v>
          </cell>
          <cell r="J142">
            <v>1968505.82</v>
          </cell>
          <cell r="K142">
            <v>0</v>
          </cell>
          <cell r="L142">
            <v>0</v>
          </cell>
          <cell r="M142">
            <v>1968505.82</v>
          </cell>
          <cell r="N142">
            <v>485267.41</v>
          </cell>
          <cell r="O142">
            <v>0</v>
          </cell>
          <cell r="P142">
            <v>0</v>
          </cell>
          <cell r="Q142">
            <v>485267.41</v>
          </cell>
          <cell r="R142">
            <v>11048721.6</v>
          </cell>
          <cell r="S142">
            <v>0</v>
          </cell>
          <cell r="T142">
            <v>0</v>
          </cell>
          <cell r="U142">
            <v>11048721.6</v>
          </cell>
          <cell r="V142">
            <v>14156586.859999999</v>
          </cell>
          <cell r="W142">
            <v>0</v>
          </cell>
          <cell r="X142">
            <v>0</v>
          </cell>
          <cell r="Y142">
            <v>14156586.859999999</v>
          </cell>
          <cell r="Z142">
            <v>1547569.76</v>
          </cell>
          <cell r="AA142">
            <v>0</v>
          </cell>
          <cell r="AB142">
            <v>0</v>
          </cell>
          <cell r="AC142">
            <v>1547569.76</v>
          </cell>
          <cell r="AD142">
            <v>28595003.460000001</v>
          </cell>
          <cell r="AE142">
            <v>0</v>
          </cell>
          <cell r="AF142">
            <v>0</v>
          </cell>
          <cell r="AG142">
            <v>28595003.460000001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</row>
        <row r="143">
          <cell r="H143" t="str">
            <v>43105S</v>
          </cell>
          <cell r="I143" t="str">
            <v>Валют.счет.фунты-Сити</v>
          </cell>
          <cell r="J143">
            <v>128.66999999999999</v>
          </cell>
          <cell r="K143">
            <v>0</v>
          </cell>
          <cell r="L143">
            <v>0</v>
          </cell>
          <cell r="M143">
            <v>128.66999999999999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</row>
        <row r="144">
          <cell r="H144">
            <v>43107</v>
          </cell>
          <cell r="I144" t="str">
            <v>Деп счет Гарантия -взнос $</v>
          </cell>
          <cell r="J144">
            <v>1404219.8</v>
          </cell>
          <cell r="K144">
            <v>0</v>
          </cell>
          <cell r="L144">
            <v>0</v>
          </cell>
          <cell r="M144">
            <v>1404219.8</v>
          </cell>
          <cell r="N144">
            <v>1457041.65</v>
          </cell>
          <cell r="O144">
            <v>0</v>
          </cell>
          <cell r="P144">
            <v>0</v>
          </cell>
          <cell r="Q144">
            <v>1457041.65</v>
          </cell>
          <cell r="R144">
            <v>57688</v>
          </cell>
          <cell r="S144">
            <v>0</v>
          </cell>
          <cell r="T144">
            <v>0</v>
          </cell>
          <cell r="U144">
            <v>57688</v>
          </cell>
          <cell r="V144">
            <v>26000</v>
          </cell>
          <cell r="W144">
            <v>0</v>
          </cell>
          <cell r="X144">
            <v>0</v>
          </cell>
          <cell r="Y144">
            <v>26000</v>
          </cell>
          <cell r="Z144">
            <v>26498</v>
          </cell>
          <cell r="AA144">
            <v>0</v>
          </cell>
          <cell r="AB144">
            <v>0</v>
          </cell>
          <cell r="AC144">
            <v>26498</v>
          </cell>
          <cell r="AD144">
            <v>26754</v>
          </cell>
          <cell r="AE144">
            <v>0</v>
          </cell>
          <cell r="AF144">
            <v>0</v>
          </cell>
          <cell r="AG144">
            <v>26754</v>
          </cell>
          <cell r="AH144">
            <v>23738</v>
          </cell>
          <cell r="AI144">
            <v>0</v>
          </cell>
          <cell r="AJ144">
            <v>0</v>
          </cell>
          <cell r="AK144">
            <v>23738</v>
          </cell>
        </row>
        <row r="145">
          <cell r="H145">
            <v>43108</v>
          </cell>
          <cell r="I145" t="str">
            <v>Деп.счет-Залоговый взнос$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482511.3</v>
          </cell>
          <cell r="S145">
            <v>0</v>
          </cell>
          <cell r="T145">
            <v>0</v>
          </cell>
          <cell r="U145">
            <v>482511.3</v>
          </cell>
          <cell r="V145">
            <v>326094.68</v>
          </cell>
          <cell r="W145">
            <v>0</v>
          </cell>
          <cell r="X145">
            <v>0</v>
          </cell>
          <cell r="Y145">
            <v>326094.68</v>
          </cell>
          <cell r="Z145">
            <v>325394.68</v>
          </cell>
          <cell r="AA145">
            <v>0</v>
          </cell>
          <cell r="AB145">
            <v>0</v>
          </cell>
          <cell r="AC145">
            <v>325394.68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</row>
        <row r="146">
          <cell r="H146">
            <v>43113</v>
          </cell>
          <cell r="I146" t="str">
            <v>Залоговый депозит на иностранцев</v>
          </cell>
          <cell r="J146">
            <v>14581055.52</v>
          </cell>
          <cell r="K146">
            <v>0</v>
          </cell>
          <cell r="L146">
            <v>0</v>
          </cell>
          <cell r="M146">
            <v>14581055.52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243500</v>
          </cell>
          <cell r="AE146">
            <v>0</v>
          </cell>
          <cell r="AF146">
            <v>0</v>
          </cell>
          <cell r="AG146">
            <v>243500</v>
          </cell>
          <cell r="AH146">
            <v>243500</v>
          </cell>
          <cell r="AI146">
            <v>0</v>
          </cell>
          <cell r="AJ146">
            <v>0</v>
          </cell>
          <cell r="AK146">
            <v>243500</v>
          </cell>
        </row>
        <row r="147">
          <cell r="H147">
            <v>43112</v>
          </cell>
          <cell r="I147" t="str">
            <v>Счет по гарантиям</v>
          </cell>
          <cell r="J147">
            <v>15500000</v>
          </cell>
          <cell r="K147">
            <v>0</v>
          </cell>
          <cell r="L147">
            <v>0</v>
          </cell>
          <cell r="M147">
            <v>15500000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1991952</v>
          </cell>
          <cell r="S147">
            <v>0</v>
          </cell>
          <cell r="T147">
            <v>0</v>
          </cell>
          <cell r="U147">
            <v>1991952</v>
          </cell>
          <cell r="V147">
            <v>47785300</v>
          </cell>
          <cell r="W147">
            <v>0</v>
          </cell>
          <cell r="X147">
            <v>0</v>
          </cell>
          <cell r="Y147">
            <v>47785300</v>
          </cell>
          <cell r="Z147">
            <v>17871000</v>
          </cell>
          <cell r="AA147">
            <v>0</v>
          </cell>
          <cell r="AB147">
            <v>0</v>
          </cell>
          <cell r="AC147">
            <v>17871000</v>
          </cell>
          <cell r="AD147">
            <v>16150000</v>
          </cell>
          <cell r="AE147">
            <v>0</v>
          </cell>
          <cell r="AF147">
            <v>0</v>
          </cell>
          <cell r="AG147">
            <v>16150000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</row>
        <row r="148">
          <cell r="H148" t="str">
            <v>441TAI</v>
          </cell>
          <cell r="I148" t="str">
            <v>Тенговый ТАИБ</v>
          </cell>
          <cell r="J148">
            <v>15548.6</v>
          </cell>
          <cell r="K148">
            <v>0</v>
          </cell>
          <cell r="L148">
            <v>0</v>
          </cell>
          <cell r="M148">
            <v>15548.6</v>
          </cell>
          <cell r="N148">
            <v>1026594.67</v>
          </cell>
          <cell r="O148">
            <v>0</v>
          </cell>
          <cell r="P148">
            <v>0</v>
          </cell>
          <cell r="Q148">
            <v>1026594.67</v>
          </cell>
          <cell r="R148">
            <v>2199118.08</v>
          </cell>
          <cell r="S148">
            <v>0</v>
          </cell>
          <cell r="T148">
            <v>0</v>
          </cell>
          <cell r="U148">
            <v>2199118.08</v>
          </cell>
          <cell r="V148">
            <v>3761756.15</v>
          </cell>
          <cell r="W148">
            <v>0</v>
          </cell>
          <cell r="X148">
            <v>0</v>
          </cell>
          <cell r="Y148">
            <v>3761756.15</v>
          </cell>
          <cell r="Z148">
            <v>239134.44</v>
          </cell>
          <cell r="AA148">
            <v>0</v>
          </cell>
          <cell r="AB148">
            <v>0</v>
          </cell>
          <cell r="AC148">
            <v>239134.44</v>
          </cell>
          <cell r="AD148">
            <v>6382493.29</v>
          </cell>
          <cell r="AE148">
            <v>0</v>
          </cell>
          <cell r="AF148">
            <v>0</v>
          </cell>
          <cell r="AG148">
            <v>6382493.29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</row>
        <row r="149">
          <cell r="H149" t="str">
            <v>441A</v>
          </cell>
          <cell r="I149" t="str">
            <v>Нал расчёт с АБН АМРО</v>
          </cell>
          <cell r="J149">
            <v>612487.53</v>
          </cell>
          <cell r="K149">
            <v>0</v>
          </cell>
          <cell r="L149">
            <v>0</v>
          </cell>
          <cell r="M149">
            <v>612487.53</v>
          </cell>
          <cell r="N149">
            <v>589998.21</v>
          </cell>
          <cell r="O149">
            <v>0</v>
          </cell>
          <cell r="P149">
            <v>0</v>
          </cell>
          <cell r="Q149">
            <v>589998.21</v>
          </cell>
          <cell r="R149">
            <v>583960.99</v>
          </cell>
          <cell r="S149">
            <v>0</v>
          </cell>
          <cell r="T149">
            <v>0</v>
          </cell>
          <cell r="U149">
            <v>583960.99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</row>
        <row r="150">
          <cell r="H150" t="str">
            <v>441АЛ</v>
          </cell>
          <cell r="I150" t="str">
            <v>Наличность на р/счете Альянс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4360</v>
          </cell>
          <cell r="W150">
            <v>0</v>
          </cell>
          <cell r="X150">
            <v>0</v>
          </cell>
          <cell r="Y150">
            <v>4360</v>
          </cell>
          <cell r="Z150">
            <v>40083</v>
          </cell>
          <cell r="AA150">
            <v>0</v>
          </cell>
          <cell r="AB150">
            <v>0</v>
          </cell>
          <cell r="AC150">
            <v>40083</v>
          </cell>
          <cell r="AD150">
            <v>14871.23</v>
          </cell>
          <cell r="AE150">
            <v>0</v>
          </cell>
          <cell r="AF150">
            <v>0</v>
          </cell>
          <cell r="AG150">
            <v>14871.23</v>
          </cell>
          <cell r="AH150">
            <v>12376389</v>
          </cell>
          <cell r="AI150">
            <v>0</v>
          </cell>
          <cell r="AJ150">
            <v>0</v>
          </cell>
          <cell r="AK150">
            <v>12376389</v>
          </cell>
        </row>
        <row r="151">
          <cell r="H151" t="str">
            <v>441К</v>
          </cell>
          <cell r="I151" t="str">
            <v>Наличность на р/счете Казкомерц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313157.34000000003</v>
          </cell>
          <cell r="AI151">
            <v>0</v>
          </cell>
          <cell r="AJ151">
            <v>0</v>
          </cell>
          <cell r="AK151">
            <v>313157.34000000003</v>
          </cell>
        </row>
        <row r="152">
          <cell r="H152" t="str">
            <v>441Н</v>
          </cell>
          <cell r="I152" t="str">
            <v>Расч счет Народный Банк</v>
          </cell>
          <cell r="J152">
            <v>808.75</v>
          </cell>
          <cell r="K152">
            <v>0</v>
          </cell>
          <cell r="L152">
            <v>0</v>
          </cell>
          <cell r="M152">
            <v>808.75</v>
          </cell>
          <cell r="N152">
            <v>506.75</v>
          </cell>
          <cell r="O152">
            <v>0</v>
          </cell>
          <cell r="P152">
            <v>0</v>
          </cell>
          <cell r="Q152">
            <v>506.75</v>
          </cell>
          <cell r="R152">
            <v>506.75</v>
          </cell>
          <cell r="S152">
            <v>0</v>
          </cell>
          <cell r="T152">
            <v>0</v>
          </cell>
          <cell r="U152">
            <v>506.75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</row>
        <row r="153">
          <cell r="H153" t="str">
            <v>441с</v>
          </cell>
          <cell r="I153" t="str">
            <v>Наличность на р/счете Сити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313340171.23000002</v>
          </cell>
          <cell r="W153">
            <v>0</v>
          </cell>
          <cell r="X153">
            <v>0</v>
          </cell>
          <cell r="Y153">
            <v>313340171.23000002</v>
          </cell>
          <cell r="Z153">
            <v>16752828.380000001</v>
          </cell>
          <cell r="AA153">
            <v>0</v>
          </cell>
          <cell r="AB153">
            <v>0</v>
          </cell>
          <cell r="AC153">
            <v>16752828.380000001</v>
          </cell>
          <cell r="AD153">
            <v>781884828.99000001</v>
          </cell>
          <cell r="AE153">
            <v>0</v>
          </cell>
          <cell r="AF153">
            <v>0</v>
          </cell>
          <cell r="AG153">
            <v>781884828.99000001</v>
          </cell>
          <cell r="AH153">
            <v>27817494.699999999</v>
          </cell>
          <cell r="AI153">
            <v>0</v>
          </cell>
          <cell r="AJ153">
            <v>0</v>
          </cell>
          <cell r="AK153">
            <v>27817494.699999999</v>
          </cell>
        </row>
        <row r="154">
          <cell r="H154" t="str">
            <v>441т</v>
          </cell>
          <cell r="I154" t="str">
            <v>Наличность на р/счете Туран</v>
          </cell>
          <cell r="J154">
            <v>219757.35</v>
          </cell>
          <cell r="K154">
            <v>0</v>
          </cell>
          <cell r="L154">
            <v>0</v>
          </cell>
          <cell r="M154">
            <v>219757.35</v>
          </cell>
          <cell r="N154">
            <v>23245971.239999998</v>
          </cell>
          <cell r="O154">
            <v>0</v>
          </cell>
          <cell r="P154">
            <v>0</v>
          </cell>
          <cell r="Q154">
            <v>23245971.239999998</v>
          </cell>
          <cell r="R154">
            <v>7071467.8499999996</v>
          </cell>
          <cell r="S154">
            <v>0</v>
          </cell>
          <cell r="T154">
            <v>0</v>
          </cell>
          <cell r="U154">
            <v>7071467.8499999996</v>
          </cell>
          <cell r="V154">
            <v>25297576.34</v>
          </cell>
          <cell r="W154">
            <v>0</v>
          </cell>
          <cell r="X154">
            <v>0</v>
          </cell>
          <cell r="Y154">
            <v>25297576.34</v>
          </cell>
          <cell r="Z154">
            <v>9187415.0800000001</v>
          </cell>
          <cell r="AA154">
            <v>0</v>
          </cell>
          <cell r="AB154">
            <v>0</v>
          </cell>
          <cell r="AC154">
            <v>9187415.0800000001</v>
          </cell>
          <cell r="AD154">
            <v>66518825.43</v>
          </cell>
          <cell r="AE154">
            <v>0</v>
          </cell>
          <cell r="AF154">
            <v>0</v>
          </cell>
          <cell r="AG154">
            <v>66518825.43</v>
          </cell>
          <cell r="AH154">
            <v>25062400.82</v>
          </cell>
          <cell r="AI154">
            <v>0</v>
          </cell>
          <cell r="AJ154">
            <v>0</v>
          </cell>
          <cell r="AK154">
            <v>25062400.82</v>
          </cell>
        </row>
        <row r="155">
          <cell r="H155" t="str">
            <v>441Т_К</v>
          </cell>
          <cell r="I155" t="str">
            <v>Счет для покупки ээ Корем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600000</v>
          </cell>
          <cell r="O155">
            <v>0</v>
          </cell>
          <cell r="P155">
            <v>0</v>
          </cell>
          <cell r="Q155">
            <v>600000</v>
          </cell>
          <cell r="R155">
            <v>653650</v>
          </cell>
          <cell r="S155">
            <v>0</v>
          </cell>
          <cell r="T155">
            <v>0</v>
          </cell>
          <cell r="U155">
            <v>653650</v>
          </cell>
          <cell r="V155">
            <v>653650</v>
          </cell>
          <cell r="W155">
            <v>0</v>
          </cell>
          <cell r="X155">
            <v>0</v>
          </cell>
          <cell r="Y155">
            <v>653650</v>
          </cell>
          <cell r="Z155">
            <v>653650</v>
          </cell>
          <cell r="AA155">
            <v>0</v>
          </cell>
          <cell r="AB155">
            <v>0</v>
          </cell>
          <cell r="AC155">
            <v>653650</v>
          </cell>
          <cell r="AD155">
            <v>647800</v>
          </cell>
          <cell r="AE155">
            <v>0</v>
          </cell>
          <cell r="AF155">
            <v>0</v>
          </cell>
          <cell r="AG155">
            <v>647800</v>
          </cell>
          <cell r="AH155">
            <v>647800</v>
          </cell>
          <cell r="AI155">
            <v>0</v>
          </cell>
          <cell r="AJ155">
            <v>0</v>
          </cell>
          <cell r="AK155">
            <v>647800</v>
          </cell>
        </row>
        <row r="156">
          <cell r="H156">
            <v>451</v>
          </cell>
          <cell r="I156" t="str">
            <v>Касса</v>
          </cell>
          <cell r="J156">
            <v>2861465.54</v>
          </cell>
          <cell r="K156">
            <v>0</v>
          </cell>
          <cell r="L156">
            <v>0</v>
          </cell>
          <cell r="M156">
            <v>2861465.54</v>
          </cell>
          <cell r="N156">
            <v>2202218.39</v>
          </cell>
          <cell r="O156">
            <v>0</v>
          </cell>
          <cell r="P156">
            <v>0</v>
          </cell>
          <cell r="Q156">
            <v>2202218.39</v>
          </cell>
          <cell r="R156">
            <v>3912664.56</v>
          </cell>
          <cell r="S156">
            <v>0</v>
          </cell>
          <cell r="T156">
            <v>0</v>
          </cell>
          <cell r="U156">
            <v>3912664.56</v>
          </cell>
          <cell r="V156">
            <v>2289969.29</v>
          </cell>
          <cell r="W156">
            <v>0</v>
          </cell>
          <cell r="X156">
            <v>0</v>
          </cell>
          <cell r="Y156">
            <v>2289969.29</v>
          </cell>
          <cell r="Z156">
            <v>372333.29</v>
          </cell>
          <cell r="AA156">
            <v>0</v>
          </cell>
          <cell r="AB156">
            <v>0</v>
          </cell>
          <cell r="AC156">
            <v>372333.29</v>
          </cell>
          <cell r="AD156">
            <v>6653984.3700000001</v>
          </cell>
          <cell r="AE156">
            <v>0</v>
          </cell>
          <cell r="AF156">
            <v>0</v>
          </cell>
          <cell r="AG156">
            <v>6653984.3700000001</v>
          </cell>
          <cell r="AH156">
            <v>864457.17</v>
          </cell>
          <cell r="AI156">
            <v>0</v>
          </cell>
          <cell r="AJ156">
            <v>0</v>
          </cell>
          <cell r="AK156">
            <v>864457.17</v>
          </cell>
        </row>
        <row r="157">
          <cell r="H157">
            <v>503</v>
          </cell>
          <cell r="I157" t="str">
            <v>Уставный фонд</v>
          </cell>
          <cell r="J157">
            <v>-100000000</v>
          </cell>
          <cell r="K157">
            <v>0</v>
          </cell>
          <cell r="L157">
            <v>0</v>
          </cell>
          <cell r="M157">
            <v>-100000000</v>
          </cell>
          <cell r="N157">
            <v>-100000000</v>
          </cell>
          <cell r="O157">
            <v>0</v>
          </cell>
          <cell r="P157">
            <v>0</v>
          </cell>
          <cell r="Q157">
            <v>-100000000</v>
          </cell>
          <cell r="R157">
            <v>-100000000</v>
          </cell>
          <cell r="S157">
            <v>0</v>
          </cell>
          <cell r="T157">
            <v>0</v>
          </cell>
          <cell r="U157">
            <v>-100000000</v>
          </cell>
          <cell r="V157">
            <v>-100000000</v>
          </cell>
          <cell r="W157">
            <v>0</v>
          </cell>
          <cell r="X157">
            <v>0</v>
          </cell>
          <cell r="Y157">
            <v>-100000000</v>
          </cell>
          <cell r="Z157">
            <v>-100000000</v>
          </cell>
          <cell r="AA157">
            <v>0</v>
          </cell>
          <cell r="AB157">
            <v>0</v>
          </cell>
          <cell r="AC157">
            <v>-100000000</v>
          </cell>
          <cell r="AD157">
            <v>-100000000</v>
          </cell>
          <cell r="AE157">
            <v>0</v>
          </cell>
          <cell r="AF157">
            <v>0</v>
          </cell>
          <cell r="AG157">
            <v>-100000000</v>
          </cell>
          <cell r="AH157">
            <v>-100000000</v>
          </cell>
          <cell r="AI157">
            <v>0</v>
          </cell>
          <cell r="AJ157">
            <v>0</v>
          </cell>
          <cell r="AK157">
            <v>-100000000</v>
          </cell>
        </row>
        <row r="158">
          <cell r="H158">
            <v>54101</v>
          </cell>
          <cell r="I158" t="str">
            <v>Производственные здания</v>
          </cell>
          <cell r="J158">
            <v>-1326290.67</v>
          </cell>
          <cell r="K158">
            <v>1326291</v>
          </cell>
          <cell r="L158">
            <v>0</v>
          </cell>
          <cell r="M158">
            <v>0.33000000007450581</v>
          </cell>
          <cell r="N158">
            <v>-2980032626.6199999</v>
          </cell>
          <cell r="O158">
            <v>2978706336</v>
          </cell>
          <cell r="P158">
            <v>0</v>
          </cell>
          <cell r="Q158">
            <v>0.38000011444091797</v>
          </cell>
          <cell r="R158">
            <v>-2905451163.3600001</v>
          </cell>
          <cell r="S158">
            <v>0</v>
          </cell>
          <cell r="T158">
            <v>74581463</v>
          </cell>
          <cell r="U158">
            <v>0.6399998664855957</v>
          </cell>
          <cell r="V158">
            <v>-2830978302.46</v>
          </cell>
          <cell r="W158">
            <v>0</v>
          </cell>
          <cell r="X158">
            <v>74472861</v>
          </cell>
          <cell r="Y158">
            <v>0.53999996185302734</v>
          </cell>
          <cell r="Z158">
            <v>-2830978302.46</v>
          </cell>
          <cell r="AA158">
            <v>0</v>
          </cell>
          <cell r="AB158">
            <v>0</v>
          </cell>
          <cell r="AC158">
            <v>0.53999996185302734</v>
          </cell>
          <cell r="AD158">
            <v>-2756505441.5599999</v>
          </cell>
          <cell r="AE158">
            <v>0</v>
          </cell>
          <cell r="AF158">
            <v>74472861</v>
          </cell>
          <cell r="AG158">
            <v>0.44000005722045898</v>
          </cell>
          <cell r="AH158">
            <v>-2756505441.5599999</v>
          </cell>
          <cell r="AI158">
            <v>0</v>
          </cell>
          <cell r="AJ158">
            <v>0</v>
          </cell>
          <cell r="AK158">
            <v>0.44000005722045898</v>
          </cell>
        </row>
        <row r="159">
          <cell r="H159">
            <v>54102</v>
          </cell>
          <cell r="I159" t="str">
            <v>Непроизводственные здания</v>
          </cell>
          <cell r="J159">
            <v>-8144.19</v>
          </cell>
          <cell r="K159">
            <v>8144</v>
          </cell>
          <cell r="L159">
            <v>0</v>
          </cell>
          <cell r="M159">
            <v>-0.18999999999959982</v>
          </cell>
          <cell r="N159">
            <v>-18447131.710000001</v>
          </cell>
          <cell r="O159">
            <v>18438988</v>
          </cell>
          <cell r="P159">
            <v>0</v>
          </cell>
          <cell r="Q159">
            <v>0.28999999910593033</v>
          </cell>
          <cell r="R159">
            <v>-17969963.710000001</v>
          </cell>
          <cell r="S159">
            <v>0</v>
          </cell>
          <cell r="T159">
            <v>477168</v>
          </cell>
          <cell r="U159">
            <v>0.28999999910593033</v>
          </cell>
          <cell r="V159">
            <v>-17492795.710000001</v>
          </cell>
          <cell r="W159">
            <v>0</v>
          </cell>
          <cell r="X159">
            <v>477168</v>
          </cell>
          <cell r="Y159">
            <v>0.28999999910593033</v>
          </cell>
          <cell r="Z159">
            <v>-17492795.710000001</v>
          </cell>
          <cell r="AA159">
            <v>0</v>
          </cell>
          <cell r="AB159">
            <v>0</v>
          </cell>
          <cell r="AC159">
            <v>0.28999999910593033</v>
          </cell>
          <cell r="AD159">
            <v>-17015627.710000001</v>
          </cell>
          <cell r="AE159">
            <v>0</v>
          </cell>
          <cell r="AF159">
            <v>477168</v>
          </cell>
          <cell r="AG159">
            <v>0.28999999910593033</v>
          </cell>
          <cell r="AH159">
            <v>-17015627.710000001</v>
          </cell>
          <cell r="AI159">
            <v>0</v>
          </cell>
          <cell r="AJ159">
            <v>0</v>
          </cell>
          <cell r="AK159">
            <v>0.28999999910593033</v>
          </cell>
        </row>
        <row r="160">
          <cell r="H160">
            <v>54103</v>
          </cell>
          <cell r="I160" t="str">
            <v>Жилые здания</v>
          </cell>
          <cell r="J160">
            <v>1240173</v>
          </cell>
          <cell r="K160">
            <v>0</v>
          </cell>
          <cell r="L160">
            <v>1240173</v>
          </cell>
          <cell r="M160">
            <v>0</v>
          </cell>
          <cell r="N160">
            <v>1240173</v>
          </cell>
          <cell r="O160">
            <v>0</v>
          </cell>
          <cell r="P160">
            <v>0</v>
          </cell>
          <cell r="Q160">
            <v>0</v>
          </cell>
          <cell r="R160">
            <v>1240173</v>
          </cell>
          <cell r="S160">
            <v>0</v>
          </cell>
          <cell r="T160">
            <v>0</v>
          </cell>
          <cell r="U160">
            <v>0</v>
          </cell>
          <cell r="V160">
            <v>1240173</v>
          </cell>
          <cell r="W160">
            <v>0</v>
          </cell>
          <cell r="X160">
            <v>0</v>
          </cell>
          <cell r="Y160">
            <v>0</v>
          </cell>
          <cell r="Z160">
            <v>1240173</v>
          </cell>
          <cell r="AA160">
            <v>0</v>
          </cell>
          <cell r="AB160">
            <v>0</v>
          </cell>
          <cell r="AC160">
            <v>0</v>
          </cell>
          <cell r="AD160">
            <v>1240173</v>
          </cell>
          <cell r="AE160">
            <v>0</v>
          </cell>
          <cell r="AF160">
            <v>0</v>
          </cell>
          <cell r="AG160">
            <v>0</v>
          </cell>
          <cell r="AH160">
            <v>1240173</v>
          </cell>
          <cell r="AI160">
            <v>0</v>
          </cell>
          <cell r="AJ160">
            <v>0</v>
          </cell>
          <cell r="AK160">
            <v>0</v>
          </cell>
        </row>
        <row r="161">
          <cell r="H161">
            <v>54104</v>
          </cell>
          <cell r="I161" t="str">
            <v>Сооружения и конструкции</v>
          </cell>
          <cell r="J161">
            <v>-673956.42</v>
          </cell>
          <cell r="K161">
            <v>673956</v>
          </cell>
          <cell r="L161">
            <v>0</v>
          </cell>
          <cell r="M161">
            <v>-0.42000000004190952</v>
          </cell>
          <cell r="N161">
            <v>-748236029.42999995</v>
          </cell>
          <cell r="O161">
            <v>747562073</v>
          </cell>
          <cell r="P161">
            <v>0</v>
          </cell>
          <cell r="Q161">
            <v>-0.4299999475479126</v>
          </cell>
          <cell r="R161">
            <v>-728404651.04999995</v>
          </cell>
          <cell r="S161">
            <v>0</v>
          </cell>
          <cell r="T161">
            <v>19831378</v>
          </cell>
          <cell r="U161">
            <v>-4.999995231628418E-2</v>
          </cell>
          <cell r="V161">
            <v>-708573272.66999996</v>
          </cell>
          <cell r="W161">
            <v>0</v>
          </cell>
          <cell r="X161">
            <v>19831378</v>
          </cell>
          <cell r="Y161">
            <v>0.33000004291534424</v>
          </cell>
          <cell r="Z161">
            <v>-708573272.66999996</v>
          </cell>
          <cell r="AA161">
            <v>0</v>
          </cell>
          <cell r="AB161">
            <v>0</v>
          </cell>
          <cell r="AC161">
            <v>0.33000004291534424</v>
          </cell>
          <cell r="AD161">
            <v>-688741894.28999996</v>
          </cell>
          <cell r="AE161">
            <v>0</v>
          </cell>
          <cell r="AF161">
            <v>19831378</v>
          </cell>
          <cell r="AG161">
            <v>0.71000003814697266</v>
          </cell>
          <cell r="AH161">
            <v>-688741894.28999996</v>
          </cell>
          <cell r="AI161">
            <v>0</v>
          </cell>
          <cell r="AJ161">
            <v>0</v>
          </cell>
          <cell r="AK161">
            <v>0.71000003814697266</v>
          </cell>
        </row>
        <row r="162">
          <cell r="H162">
            <v>54106</v>
          </cell>
          <cell r="I162" t="str">
            <v>Передаточное оборудование</v>
          </cell>
          <cell r="J162">
            <v>-1443557.53</v>
          </cell>
          <cell r="K162">
            <v>1443558</v>
          </cell>
          <cell r="L162">
            <v>0</v>
          </cell>
          <cell r="M162">
            <v>0.46999999997206032</v>
          </cell>
          <cell r="N162">
            <v>-2146338681.9300001</v>
          </cell>
          <cell r="O162">
            <v>2144895124</v>
          </cell>
          <cell r="P162">
            <v>0</v>
          </cell>
          <cell r="Q162">
            <v>6.9999933242797852E-2</v>
          </cell>
          <cell r="R162">
            <v>-2067590206.0799999</v>
          </cell>
          <cell r="S162">
            <v>0</v>
          </cell>
          <cell r="T162">
            <v>78748476</v>
          </cell>
          <cell r="U162">
            <v>-7.9999923706054688E-2</v>
          </cell>
          <cell r="V162">
            <v>-1989331461.9400001</v>
          </cell>
          <cell r="W162">
            <v>0</v>
          </cell>
          <cell r="X162">
            <v>78258744</v>
          </cell>
          <cell r="Y162">
            <v>5.9999942779541016E-2</v>
          </cell>
          <cell r="Z162">
            <v>-1989331461.9400001</v>
          </cell>
          <cell r="AA162">
            <v>0</v>
          </cell>
          <cell r="AB162">
            <v>0</v>
          </cell>
          <cell r="AC162">
            <v>5.9999942779541016E-2</v>
          </cell>
          <cell r="AD162">
            <v>-1911072717.8</v>
          </cell>
          <cell r="AE162">
            <v>0</v>
          </cell>
          <cell r="AF162">
            <v>78258744</v>
          </cell>
          <cell r="AG162">
            <v>0.20000004768371582</v>
          </cell>
          <cell r="AH162">
            <v>-1911072717.8</v>
          </cell>
          <cell r="AI162">
            <v>0</v>
          </cell>
          <cell r="AJ162">
            <v>0</v>
          </cell>
          <cell r="AK162">
            <v>0.20000004768371582</v>
          </cell>
        </row>
        <row r="163">
          <cell r="H163">
            <v>54107</v>
          </cell>
          <cell r="I163" t="str">
            <v>Крупное оборудование</v>
          </cell>
          <cell r="J163">
            <v>-9927571.1699999999</v>
          </cell>
          <cell r="K163">
            <v>9927571</v>
          </cell>
          <cell r="L163">
            <v>0</v>
          </cell>
          <cell r="M163">
            <v>-0.16999999992549419</v>
          </cell>
          <cell r="N163">
            <v>-3423021133</v>
          </cell>
          <cell r="O163">
            <v>3413093562</v>
          </cell>
          <cell r="P163">
            <v>0</v>
          </cell>
          <cell r="Q163">
            <v>0</v>
          </cell>
          <cell r="R163">
            <v>-3284239680.2199998</v>
          </cell>
          <cell r="S163">
            <v>0</v>
          </cell>
          <cell r="T163">
            <v>138781453</v>
          </cell>
          <cell r="U163">
            <v>-0.21999979019165039</v>
          </cell>
          <cell r="V163">
            <v>-3151799450.9699998</v>
          </cell>
          <cell r="W163">
            <v>0</v>
          </cell>
          <cell r="X163">
            <v>132440230</v>
          </cell>
          <cell r="Y163">
            <v>-0.96999979019165039</v>
          </cell>
          <cell r="Z163">
            <v>-3151799450.9699998</v>
          </cell>
          <cell r="AA163">
            <v>0</v>
          </cell>
          <cell r="AB163">
            <v>0</v>
          </cell>
          <cell r="AC163">
            <v>-0.96999979019165039</v>
          </cell>
          <cell r="AD163">
            <v>-3019225610.0100002</v>
          </cell>
          <cell r="AE163">
            <v>0</v>
          </cell>
          <cell r="AF163">
            <v>132573841</v>
          </cell>
          <cell r="AG163">
            <v>-1.0100002288818359</v>
          </cell>
          <cell r="AH163">
            <v>-3017698660.9200001</v>
          </cell>
          <cell r="AI163">
            <v>0</v>
          </cell>
          <cell r="AJ163">
            <v>1526949</v>
          </cell>
          <cell r="AK163">
            <v>-0.92000007629394531</v>
          </cell>
        </row>
        <row r="164">
          <cell r="H164">
            <v>54108</v>
          </cell>
          <cell r="I164" t="str">
            <v>Станки</v>
          </cell>
          <cell r="J164">
            <v>-3770.98</v>
          </cell>
          <cell r="K164">
            <v>3771</v>
          </cell>
          <cell r="L164">
            <v>0</v>
          </cell>
          <cell r="M164">
            <v>1.999999999998181E-2</v>
          </cell>
          <cell r="N164">
            <v>-17295337</v>
          </cell>
          <cell r="O164">
            <v>17291566</v>
          </cell>
          <cell r="P164">
            <v>0</v>
          </cell>
          <cell r="Q164">
            <v>0</v>
          </cell>
          <cell r="R164">
            <v>-14983824.960000001</v>
          </cell>
          <cell r="S164">
            <v>0</v>
          </cell>
          <cell r="T164">
            <v>2311512</v>
          </cell>
          <cell r="U164">
            <v>3.9999999105930328E-2</v>
          </cell>
          <cell r="V164">
            <v>-14036029.960000001</v>
          </cell>
          <cell r="W164">
            <v>0</v>
          </cell>
          <cell r="X164">
            <v>947795</v>
          </cell>
          <cell r="Y164">
            <v>3.9999999105930328E-2</v>
          </cell>
          <cell r="Z164">
            <v>-14016825.310000001</v>
          </cell>
          <cell r="AA164">
            <v>0</v>
          </cell>
          <cell r="AB164">
            <v>19204.650000000001</v>
          </cell>
          <cell r="AC164">
            <v>3.9999999477004167E-2</v>
          </cell>
          <cell r="AD164">
            <v>-11109055.16</v>
          </cell>
          <cell r="AE164">
            <v>0</v>
          </cell>
          <cell r="AF164">
            <v>2926975</v>
          </cell>
          <cell r="AG164">
            <v>-0.16000000014901161</v>
          </cell>
          <cell r="AH164">
            <v>-4561018.13</v>
          </cell>
          <cell r="AI164">
            <v>0</v>
          </cell>
          <cell r="AJ164">
            <v>6548037</v>
          </cell>
          <cell r="AK164">
            <v>-0.12999999895691872</v>
          </cell>
        </row>
        <row r="165">
          <cell r="H165">
            <v>54109</v>
          </cell>
          <cell r="I165" t="str">
            <v>Компьютеры и измерительные приборы</v>
          </cell>
          <cell r="J165">
            <v>-109.6</v>
          </cell>
          <cell r="K165">
            <v>110</v>
          </cell>
          <cell r="L165">
            <v>0</v>
          </cell>
          <cell r="M165">
            <v>0.40000000000000568</v>
          </cell>
          <cell r="N165">
            <v>-29545.88</v>
          </cell>
          <cell r="O165">
            <v>29436</v>
          </cell>
          <cell r="P165">
            <v>0</v>
          </cell>
          <cell r="Q165">
            <v>0.11999999999898137</v>
          </cell>
          <cell r="R165">
            <v>-5304.59</v>
          </cell>
          <cell r="S165">
            <v>0</v>
          </cell>
          <cell r="T165">
            <v>24241</v>
          </cell>
          <cell r="U165">
            <v>0.40999999999985448</v>
          </cell>
          <cell r="V165">
            <v>-4604.92</v>
          </cell>
          <cell r="W165">
            <v>0</v>
          </cell>
          <cell r="X165">
            <v>700</v>
          </cell>
          <cell r="Y165">
            <v>8.000000000174623E-2</v>
          </cell>
          <cell r="Z165">
            <v>-4604.92</v>
          </cell>
          <cell r="AA165">
            <v>0</v>
          </cell>
          <cell r="AB165">
            <v>150837</v>
          </cell>
          <cell r="AC165">
            <v>-150836.91999999998</v>
          </cell>
          <cell r="AD165">
            <v>-3905.25</v>
          </cell>
          <cell r="AE165">
            <v>0</v>
          </cell>
          <cell r="AF165">
            <v>700</v>
          </cell>
          <cell r="AG165">
            <v>-0.25</v>
          </cell>
          <cell r="AH165">
            <v>-3905.25</v>
          </cell>
          <cell r="AI165">
            <v>0</v>
          </cell>
          <cell r="AJ165">
            <v>0</v>
          </cell>
          <cell r="AK165">
            <v>-0.25</v>
          </cell>
        </row>
        <row r="166">
          <cell r="H166">
            <v>54110</v>
          </cell>
          <cell r="I166" t="str">
            <v>Средства связи</v>
          </cell>
          <cell r="J166">
            <v>-863.04</v>
          </cell>
          <cell r="K166">
            <v>863</v>
          </cell>
          <cell r="L166">
            <v>0</v>
          </cell>
          <cell r="M166">
            <v>-3.999999999996362E-2</v>
          </cell>
          <cell r="N166">
            <v>-2915421.56</v>
          </cell>
          <cell r="O166">
            <v>2914559</v>
          </cell>
          <cell r="P166">
            <v>0</v>
          </cell>
          <cell r="Q166">
            <v>0.43999999994412065</v>
          </cell>
          <cell r="R166">
            <v>-197450.25</v>
          </cell>
          <cell r="S166">
            <v>0</v>
          </cell>
          <cell r="T166">
            <v>2717971</v>
          </cell>
          <cell r="U166">
            <v>0.75</v>
          </cell>
          <cell r="V166">
            <v>-174170.29</v>
          </cell>
          <cell r="W166">
            <v>0</v>
          </cell>
          <cell r="X166">
            <v>23280</v>
          </cell>
          <cell r="Y166">
            <v>0.7099999999627471</v>
          </cell>
          <cell r="Z166">
            <v>-174170.29</v>
          </cell>
          <cell r="AA166">
            <v>0</v>
          </cell>
          <cell r="AB166">
            <v>984430.82</v>
          </cell>
          <cell r="AC166">
            <v>-984430.11</v>
          </cell>
          <cell r="AD166">
            <v>-150890.32999999999</v>
          </cell>
          <cell r="AE166">
            <v>0</v>
          </cell>
          <cell r="AF166">
            <v>23280</v>
          </cell>
          <cell r="AG166">
            <v>0.66999999992549419</v>
          </cell>
          <cell r="AH166">
            <v>-150890.32999999999</v>
          </cell>
          <cell r="AI166">
            <v>0</v>
          </cell>
          <cell r="AJ166">
            <v>0</v>
          </cell>
          <cell r="AK166">
            <v>0.66999999992549419</v>
          </cell>
        </row>
        <row r="167">
          <cell r="H167">
            <v>54111</v>
          </cell>
          <cell r="I167" t="str">
            <v>Тракторы,подвижные краны</v>
          </cell>
          <cell r="J167">
            <v>-18085.169999999998</v>
          </cell>
          <cell r="K167">
            <v>18085</v>
          </cell>
          <cell r="L167">
            <v>0</v>
          </cell>
          <cell r="M167">
            <v>-0.16999999999825377</v>
          </cell>
          <cell r="N167">
            <v>-12856293.619999999</v>
          </cell>
          <cell r="O167">
            <v>12838208</v>
          </cell>
          <cell r="P167">
            <v>0</v>
          </cell>
          <cell r="Q167">
            <v>-0.61999999918043613</v>
          </cell>
          <cell r="R167">
            <v>-8739090.7300000004</v>
          </cell>
          <cell r="S167">
            <v>0</v>
          </cell>
          <cell r="T167">
            <v>4117203</v>
          </cell>
          <cell r="U167">
            <v>-0.73000000044703484</v>
          </cell>
          <cell r="V167">
            <v>-5740512.7699999996</v>
          </cell>
          <cell r="W167">
            <v>0</v>
          </cell>
          <cell r="X167">
            <v>2998578</v>
          </cell>
          <cell r="Y167">
            <v>-0.76999999955296516</v>
          </cell>
          <cell r="Z167">
            <v>-5602704.9100000001</v>
          </cell>
          <cell r="AA167">
            <v>0</v>
          </cell>
          <cell r="AB167">
            <v>137808</v>
          </cell>
          <cell r="AC167">
            <v>-0.91000000014901161</v>
          </cell>
          <cell r="AD167">
            <v>-4720561.41</v>
          </cell>
          <cell r="AE167">
            <v>0</v>
          </cell>
          <cell r="AF167">
            <v>1019952</v>
          </cell>
          <cell r="AG167">
            <v>-1.4100000001490116</v>
          </cell>
          <cell r="AH167">
            <v>-4720561.41</v>
          </cell>
          <cell r="AI167">
            <v>0</v>
          </cell>
          <cell r="AJ167">
            <v>0</v>
          </cell>
          <cell r="AK167">
            <v>-1.4100000001490116</v>
          </cell>
        </row>
        <row r="168">
          <cell r="H168">
            <v>54112</v>
          </cell>
          <cell r="I168" t="str">
            <v>Грузоподъемные механизмы</v>
          </cell>
          <cell r="J168">
            <v>-10516.47</v>
          </cell>
          <cell r="K168">
            <v>10516</v>
          </cell>
          <cell r="L168">
            <v>0</v>
          </cell>
          <cell r="M168">
            <v>-0.46999999999934516</v>
          </cell>
          <cell r="N168">
            <v>-99735874.120000005</v>
          </cell>
          <cell r="O168">
            <v>99725358</v>
          </cell>
          <cell r="P168">
            <v>0</v>
          </cell>
          <cell r="Q168">
            <v>-0.12000000476837158</v>
          </cell>
          <cell r="R168">
            <v>-92282577.489999995</v>
          </cell>
          <cell r="S168">
            <v>0</v>
          </cell>
          <cell r="T168">
            <v>7453297</v>
          </cell>
          <cell r="U168">
            <v>-0.48999999463558197</v>
          </cell>
          <cell r="V168">
            <v>-84747246.540000007</v>
          </cell>
          <cell r="W168">
            <v>0</v>
          </cell>
          <cell r="X168">
            <v>7535331</v>
          </cell>
          <cell r="Y168">
            <v>-0.54000000655651093</v>
          </cell>
          <cell r="Z168">
            <v>-84747246.540000007</v>
          </cell>
          <cell r="AA168">
            <v>0</v>
          </cell>
          <cell r="AB168">
            <v>0</v>
          </cell>
          <cell r="AC168">
            <v>-0.54000000655651093</v>
          </cell>
          <cell r="AD168">
            <v>-77769364.980000004</v>
          </cell>
          <cell r="AE168">
            <v>0</v>
          </cell>
          <cell r="AF168">
            <v>6977882</v>
          </cell>
          <cell r="AG168">
            <v>-0.98000000417232513</v>
          </cell>
          <cell r="AH168">
            <v>-77769364.980000004</v>
          </cell>
          <cell r="AI168">
            <v>0</v>
          </cell>
          <cell r="AJ168">
            <v>0</v>
          </cell>
          <cell r="AK168">
            <v>-0.98000000417232513</v>
          </cell>
        </row>
        <row r="169">
          <cell r="H169">
            <v>54113</v>
          </cell>
          <cell r="I169" t="str">
            <v>Прочие машины и оборудование</v>
          </cell>
          <cell r="J169">
            <v>-8057.82</v>
          </cell>
          <cell r="K169">
            <v>8058</v>
          </cell>
          <cell r="L169">
            <v>0</v>
          </cell>
          <cell r="M169">
            <v>0.18000000000029104</v>
          </cell>
          <cell r="N169">
            <v>-12212760.130000001</v>
          </cell>
          <cell r="O169">
            <v>12204702</v>
          </cell>
          <cell r="P169">
            <v>0</v>
          </cell>
          <cell r="Q169">
            <v>-0.13000000081956387</v>
          </cell>
          <cell r="R169">
            <v>-9371443.4000000004</v>
          </cell>
          <cell r="S169">
            <v>0</v>
          </cell>
          <cell r="T169">
            <v>2841316</v>
          </cell>
          <cell r="U169">
            <v>0.59999999962747097</v>
          </cell>
          <cell r="V169">
            <v>-8394242.6799999997</v>
          </cell>
          <cell r="W169">
            <v>0</v>
          </cell>
          <cell r="X169">
            <v>977201</v>
          </cell>
          <cell r="Y169">
            <v>0.32000000029802322</v>
          </cell>
          <cell r="Z169">
            <v>-8318349.96</v>
          </cell>
          <cell r="AA169">
            <v>0</v>
          </cell>
          <cell r="AB169">
            <v>75892.72</v>
          </cell>
          <cell r="AC169">
            <v>0.32000000003608875</v>
          </cell>
          <cell r="AD169">
            <v>-7337888.1600000001</v>
          </cell>
          <cell r="AE169">
            <v>0</v>
          </cell>
          <cell r="AF169">
            <v>1056354</v>
          </cell>
          <cell r="AG169">
            <v>0.83999999985098839</v>
          </cell>
          <cell r="AH169">
            <v>-4424558</v>
          </cell>
          <cell r="AI169">
            <v>0</v>
          </cell>
          <cell r="AJ169">
            <v>2913330</v>
          </cell>
          <cell r="AK169">
            <v>1</v>
          </cell>
        </row>
        <row r="170">
          <cell r="H170">
            <v>54114</v>
          </cell>
          <cell r="I170" t="str">
            <v>Железнодорожный транспорт</v>
          </cell>
          <cell r="J170">
            <v>-57768.25</v>
          </cell>
          <cell r="K170">
            <v>57768</v>
          </cell>
          <cell r="L170">
            <v>0</v>
          </cell>
          <cell r="M170">
            <v>-0.25</v>
          </cell>
          <cell r="N170">
            <v>-44204621.850000001</v>
          </cell>
          <cell r="O170">
            <v>44146854</v>
          </cell>
          <cell r="P170">
            <v>0</v>
          </cell>
          <cell r="Q170">
            <v>0.14999999850988388</v>
          </cell>
          <cell r="R170">
            <v>-42438747.710000001</v>
          </cell>
          <cell r="S170">
            <v>0</v>
          </cell>
          <cell r="T170">
            <v>1765874</v>
          </cell>
          <cell r="U170">
            <v>0.28999999910593033</v>
          </cell>
          <cell r="V170">
            <v>-40672873.57</v>
          </cell>
          <cell r="W170">
            <v>0</v>
          </cell>
          <cell r="X170">
            <v>1765874</v>
          </cell>
          <cell r="Y170">
            <v>0.42999999970197678</v>
          </cell>
          <cell r="Z170">
            <v>-40672873.57</v>
          </cell>
          <cell r="AA170">
            <v>0</v>
          </cell>
          <cell r="AB170">
            <v>0</v>
          </cell>
          <cell r="AC170">
            <v>0.42999999970197678</v>
          </cell>
          <cell r="AD170">
            <v>-38906999.43</v>
          </cell>
          <cell r="AE170">
            <v>0</v>
          </cell>
          <cell r="AF170">
            <v>1765874</v>
          </cell>
          <cell r="AG170">
            <v>0.57000000029802322</v>
          </cell>
          <cell r="AH170">
            <v>-38906999.43</v>
          </cell>
          <cell r="AI170">
            <v>0</v>
          </cell>
          <cell r="AJ170">
            <v>0</v>
          </cell>
          <cell r="AK170">
            <v>0.57000000029802322</v>
          </cell>
        </row>
        <row r="171">
          <cell r="H171">
            <v>54115</v>
          </cell>
          <cell r="I171" t="str">
            <v>Грузовой транспорт</v>
          </cell>
          <cell r="J171">
            <v>-3371.83</v>
          </cell>
          <cell r="K171">
            <v>3372</v>
          </cell>
          <cell r="L171">
            <v>0</v>
          </cell>
          <cell r="M171">
            <v>0.17000000000007276</v>
          </cell>
          <cell r="N171">
            <v>-6232417.6200000001</v>
          </cell>
          <cell r="O171">
            <v>6229046</v>
          </cell>
          <cell r="P171">
            <v>0</v>
          </cell>
          <cell r="Q171">
            <v>0.37999999988824129</v>
          </cell>
          <cell r="R171">
            <v>-4965003.47</v>
          </cell>
          <cell r="S171">
            <v>0</v>
          </cell>
          <cell r="T171">
            <v>1267414</v>
          </cell>
          <cell r="U171">
            <v>0.53000000026077032</v>
          </cell>
          <cell r="V171">
            <v>-4185491.33</v>
          </cell>
          <cell r="W171">
            <v>0</v>
          </cell>
          <cell r="X171">
            <v>779512</v>
          </cell>
          <cell r="Y171">
            <v>0.66999999992549419</v>
          </cell>
          <cell r="Z171">
            <v>-3531342.15</v>
          </cell>
          <cell r="AA171">
            <v>0</v>
          </cell>
          <cell r="AB171">
            <v>654149.18000000005</v>
          </cell>
          <cell r="AC171">
            <v>0.67000000004190952</v>
          </cell>
          <cell r="AD171">
            <v>-2755688.25</v>
          </cell>
          <cell r="AE171">
            <v>0</v>
          </cell>
          <cell r="AF171">
            <v>1429803</v>
          </cell>
          <cell r="AG171">
            <v>0.75</v>
          </cell>
          <cell r="AH171">
            <v>-2755688.25</v>
          </cell>
          <cell r="AI171">
            <v>0</v>
          </cell>
          <cell r="AJ171">
            <v>0</v>
          </cell>
          <cell r="AK171">
            <v>0.75</v>
          </cell>
        </row>
        <row r="172">
          <cell r="H172">
            <v>54116</v>
          </cell>
          <cell r="I172" t="str">
            <v>Легковые автомобили</v>
          </cell>
          <cell r="J172">
            <v>-1641.32</v>
          </cell>
          <cell r="K172">
            <v>1641</v>
          </cell>
          <cell r="L172">
            <v>0</v>
          </cell>
          <cell r="M172">
            <v>-0.31999999999993634</v>
          </cell>
          <cell r="N172">
            <v>-780464.7</v>
          </cell>
          <cell r="O172">
            <v>877823</v>
          </cell>
          <cell r="P172">
            <v>99000</v>
          </cell>
          <cell r="Q172">
            <v>-0.69999999995343387</v>
          </cell>
          <cell r="R172">
            <v>-590523.76</v>
          </cell>
          <cell r="S172">
            <v>0</v>
          </cell>
          <cell r="T172">
            <v>189941</v>
          </cell>
          <cell r="U172">
            <v>-0.76000000000931323</v>
          </cell>
          <cell r="V172">
            <v>-525619.81000000006</v>
          </cell>
          <cell r="W172">
            <v>0</v>
          </cell>
          <cell r="X172">
            <v>64904</v>
          </cell>
          <cell r="Y172">
            <v>-0.81000000005587935</v>
          </cell>
          <cell r="Z172">
            <v>-452282.42</v>
          </cell>
          <cell r="AA172">
            <v>0</v>
          </cell>
          <cell r="AB172">
            <v>73337.39</v>
          </cell>
          <cell r="AC172">
            <v>-0.80999999998311978</v>
          </cell>
          <cell r="AD172">
            <v>-387378.47</v>
          </cell>
          <cell r="AE172">
            <v>0</v>
          </cell>
          <cell r="AF172">
            <v>138241</v>
          </cell>
          <cell r="AG172">
            <v>-0.46999999997206032</v>
          </cell>
          <cell r="AH172">
            <v>-387378.47</v>
          </cell>
          <cell r="AI172">
            <v>0</v>
          </cell>
          <cell r="AJ172">
            <v>0</v>
          </cell>
          <cell r="AK172">
            <v>-0.46999999997206032</v>
          </cell>
        </row>
        <row r="173">
          <cell r="H173">
            <v>54118</v>
          </cell>
          <cell r="I173" t="str">
            <v>Инструмент</v>
          </cell>
          <cell r="J173">
            <v>-12.32</v>
          </cell>
          <cell r="K173">
            <v>12</v>
          </cell>
          <cell r="L173">
            <v>0</v>
          </cell>
          <cell r="M173">
            <v>-0.32000000000000028</v>
          </cell>
          <cell r="N173">
            <v>-5597.13</v>
          </cell>
          <cell r="O173">
            <v>5585</v>
          </cell>
          <cell r="P173">
            <v>0</v>
          </cell>
          <cell r="Q173">
            <v>-0.13000000000010914</v>
          </cell>
          <cell r="R173">
            <v>-967.6</v>
          </cell>
          <cell r="S173">
            <v>0</v>
          </cell>
          <cell r="T173">
            <v>4630</v>
          </cell>
          <cell r="U173">
            <v>-0.6000000000003638</v>
          </cell>
          <cell r="V173">
            <v>-786.89</v>
          </cell>
          <cell r="W173">
            <v>0</v>
          </cell>
          <cell r="X173">
            <v>181</v>
          </cell>
          <cell r="Y173">
            <v>-0.89000000000032742</v>
          </cell>
          <cell r="Z173">
            <v>-786.89</v>
          </cell>
          <cell r="AA173">
            <v>0</v>
          </cell>
          <cell r="AB173">
            <v>0</v>
          </cell>
          <cell r="AC173">
            <v>-0.89000000000032742</v>
          </cell>
          <cell r="AD173">
            <v>-319.29000000000002</v>
          </cell>
          <cell r="AE173">
            <v>0</v>
          </cell>
          <cell r="AF173">
            <v>468</v>
          </cell>
          <cell r="AG173">
            <v>-1.2899999999999636</v>
          </cell>
          <cell r="AH173">
            <v>-319.29000000000002</v>
          </cell>
          <cell r="AI173">
            <v>0</v>
          </cell>
          <cell r="AJ173">
            <v>0</v>
          </cell>
          <cell r="AK173">
            <v>-1.2899999999999636</v>
          </cell>
        </row>
        <row r="174">
          <cell r="H174">
            <v>54119</v>
          </cell>
          <cell r="I174" t="str">
            <v>Бытовая техника</v>
          </cell>
          <cell r="J174">
            <v>-544.38</v>
          </cell>
          <cell r="K174">
            <v>544</v>
          </cell>
          <cell r="L174">
            <v>0</v>
          </cell>
          <cell r="M174">
            <v>-0.37999999999999545</v>
          </cell>
          <cell r="N174">
            <v>-297026.11</v>
          </cell>
          <cell r="O174">
            <v>296482</v>
          </cell>
          <cell r="P174">
            <v>0</v>
          </cell>
          <cell r="Q174">
            <v>-0.10999999998603016</v>
          </cell>
          <cell r="R174">
            <v>-180958.76</v>
          </cell>
          <cell r="S174">
            <v>0</v>
          </cell>
          <cell r="T174">
            <v>116067</v>
          </cell>
          <cell r="U174">
            <v>0.23999999999068677</v>
          </cell>
          <cell r="V174">
            <v>-163313.14000000001</v>
          </cell>
          <cell r="W174">
            <v>0</v>
          </cell>
          <cell r="X174">
            <v>17646</v>
          </cell>
          <cell r="Y174">
            <v>-0.14000000001396984</v>
          </cell>
          <cell r="Z174">
            <v>-163313.14000000001</v>
          </cell>
          <cell r="AA174">
            <v>0</v>
          </cell>
          <cell r="AB174">
            <v>0</v>
          </cell>
          <cell r="AC174">
            <v>-0.14000000001396984</v>
          </cell>
          <cell r="AD174">
            <v>-136517.79999999999</v>
          </cell>
          <cell r="AE174">
            <v>0</v>
          </cell>
          <cell r="AF174">
            <v>26796</v>
          </cell>
          <cell r="AG174">
            <v>-0.79999999998835847</v>
          </cell>
          <cell r="AH174">
            <v>-115691.95</v>
          </cell>
          <cell r="AI174">
            <v>0</v>
          </cell>
          <cell r="AJ174">
            <v>18588</v>
          </cell>
          <cell r="AK174">
            <v>2237.0499999999884</v>
          </cell>
        </row>
        <row r="175">
          <cell r="H175">
            <v>54120</v>
          </cell>
          <cell r="I175" t="str">
            <v>Мебель</v>
          </cell>
          <cell r="J175">
            <v>-1085.29</v>
          </cell>
          <cell r="K175">
            <v>1085</v>
          </cell>
          <cell r="L175">
            <v>0</v>
          </cell>
          <cell r="M175">
            <v>-0.28999999999996362</v>
          </cell>
          <cell r="N175">
            <v>-190507.55</v>
          </cell>
          <cell r="O175">
            <v>189422</v>
          </cell>
          <cell r="P175">
            <v>0</v>
          </cell>
          <cell r="Q175">
            <v>-0.54999999998835847</v>
          </cell>
          <cell r="R175">
            <v>-31887.07</v>
          </cell>
          <cell r="S175">
            <v>0</v>
          </cell>
          <cell r="T175">
            <v>158621</v>
          </cell>
          <cell r="U175">
            <v>-1.0700000000069849</v>
          </cell>
          <cell r="V175">
            <v>-28424.15</v>
          </cell>
          <cell r="W175">
            <v>0</v>
          </cell>
          <cell r="X175">
            <v>3463</v>
          </cell>
          <cell r="Y175">
            <v>-1.1499999999941792</v>
          </cell>
          <cell r="Z175">
            <v>-28424.15</v>
          </cell>
          <cell r="AA175">
            <v>0</v>
          </cell>
          <cell r="AB175">
            <v>0</v>
          </cell>
          <cell r="AC175">
            <v>-1.1499999999941792</v>
          </cell>
          <cell r="AD175">
            <v>-11407.17</v>
          </cell>
          <cell r="AE175">
            <v>0</v>
          </cell>
          <cell r="AF175">
            <v>17017</v>
          </cell>
          <cell r="AG175">
            <v>-1.1700000000128057</v>
          </cell>
          <cell r="AH175">
            <v>-11407.17</v>
          </cell>
          <cell r="AI175">
            <v>0</v>
          </cell>
          <cell r="AJ175">
            <v>0</v>
          </cell>
          <cell r="AK175">
            <v>-1.1700000000128057</v>
          </cell>
        </row>
        <row r="176">
          <cell r="H176">
            <v>54121</v>
          </cell>
          <cell r="I176" t="str">
            <v xml:space="preserve">Прочие </v>
          </cell>
          <cell r="J176">
            <v>-508.2</v>
          </cell>
          <cell r="K176">
            <v>508</v>
          </cell>
          <cell r="L176">
            <v>0</v>
          </cell>
          <cell r="M176">
            <v>-0.19999999999998863</v>
          </cell>
          <cell r="N176">
            <v>-165438.57999999999</v>
          </cell>
          <cell r="O176">
            <v>164930</v>
          </cell>
          <cell r="P176">
            <v>0</v>
          </cell>
          <cell r="Q176">
            <v>-0.57999999998719431</v>
          </cell>
          <cell r="R176">
            <v>-123768.33</v>
          </cell>
          <cell r="S176">
            <v>0</v>
          </cell>
          <cell r="T176">
            <v>41670</v>
          </cell>
          <cell r="U176">
            <v>-0.33000000000174623</v>
          </cell>
          <cell r="V176">
            <v>-94414.9</v>
          </cell>
          <cell r="W176">
            <v>0</v>
          </cell>
          <cell r="X176">
            <v>29353</v>
          </cell>
          <cell r="Y176">
            <v>0.10000000000582077</v>
          </cell>
          <cell r="Z176">
            <v>-94414.9</v>
          </cell>
          <cell r="AA176">
            <v>0</v>
          </cell>
          <cell r="AB176">
            <v>0</v>
          </cell>
          <cell r="AC176">
            <v>0.10000000000582077</v>
          </cell>
          <cell r="AD176">
            <v>-63993.51</v>
          </cell>
          <cell r="AE176">
            <v>0</v>
          </cell>
          <cell r="AF176">
            <v>30421</v>
          </cell>
          <cell r="AG176">
            <v>0.48999999999068677</v>
          </cell>
          <cell r="AH176">
            <v>-63993.51</v>
          </cell>
          <cell r="AI176">
            <v>0</v>
          </cell>
          <cell r="AJ176">
            <v>0</v>
          </cell>
          <cell r="AK176">
            <v>0.48999999999068677</v>
          </cell>
        </row>
        <row r="177">
          <cell r="H177">
            <v>561</v>
          </cell>
          <cell r="I177" t="str">
            <v>За отчетный год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</row>
        <row r="178">
          <cell r="H178">
            <v>562</v>
          </cell>
          <cell r="I178" t="str">
            <v>За передыдущие периоды</v>
          </cell>
          <cell r="J178">
            <v>22288704716.459999</v>
          </cell>
          <cell r="K178">
            <v>4282988168.0640607</v>
          </cell>
          <cell r="L178">
            <v>6313729062</v>
          </cell>
          <cell r="M178">
            <v>20257963822.524059</v>
          </cell>
          <cell r="N178">
            <v>24244475701.700001</v>
          </cell>
          <cell r="O178">
            <v>0</v>
          </cell>
          <cell r="P178">
            <v>0</v>
          </cell>
          <cell r="Q178">
            <v>22213734807.764061</v>
          </cell>
          <cell r="R178">
            <v>22289655307.34</v>
          </cell>
          <cell r="S178">
            <v>319724900</v>
          </cell>
          <cell r="T178">
            <v>0</v>
          </cell>
          <cell r="U178">
            <v>20578639313.40406</v>
          </cell>
          <cell r="V178">
            <v>20181601245.040001</v>
          </cell>
          <cell r="W178">
            <v>317939897</v>
          </cell>
          <cell r="X178">
            <v>0</v>
          </cell>
          <cell r="Y178">
            <v>18788525148.104061</v>
          </cell>
          <cell r="Z178">
            <v>20181279694.500004</v>
          </cell>
          <cell r="AA178">
            <v>0</v>
          </cell>
          <cell r="AB178">
            <v>0</v>
          </cell>
          <cell r="AC178">
            <v>18788203597.564064</v>
          </cell>
          <cell r="AD178">
            <v>19536199231.18</v>
          </cell>
          <cell r="AE178">
            <v>317866235</v>
          </cell>
          <cell r="AF178">
            <v>0</v>
          </cell>
          <cell r="AG178">
            <v>18460989369.244061</v>
          </cell>
          <cell r="AH178">
            <v>17345439814.43</v>
          </cell>
          <cell r="AI178">
            <v>0</v>
          </cell>
          <cell r="AJ178">
            <v>0</v>
          </cell>
          <cell r="AK178">
            <v>16270229952.494061</v>
          </cell>
        </row>
        <row r="179">
          <cell r="H179">
            <v>60101</v>
          </cell>
          <cell r="I179" t="str">
            <v>Краткосрочные банковские</v>
          </cell>
          <cell r="J179">
            <v>-1243762676.97</v>
          </cell>
          <cell r="K179">
            <v>0</v>
          </cell>
          <cell r="L179">
            <v>0</v>
          </cell>
          <cell r="M179">
            <v>-1243762676.97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</row>
        <row r="180">
          <cell r="H180">
            <v>6010101</v>
          </cell>
          <cell r="I180" t="str">
            <v>Краткосрочные ссуды Туран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-701325000</v>
          </cell>
          <cell r="O180">
            <v>0</v>
          </cell>
          <cell r="P180">
            <v>0</v>
          </cell>
          <cell r="Q180">
            <v>-701325000</v>
          </cell>
          <cell r="R180">
            <v>0</v>
          </cell>
          <cell r="S180">
            <v>0</v>
          </cell>
          <cell r="T180">
            <v>70000000</v>
          </cell>
          <cell r="U180">
            <v>-70000000</v>
          </cell>
          <cell r="V180">
            <v>-600000000</v>
          </cell>
          <cell r="W180">
            <v>0</v>
          </cell>
          <cell r="X180">
            <v>4000000</v>
          </cell>
          <cell r="Y180">
            <v>-674000000</v>
          </cell>
          <cell r="Z180">
            <v>-82000000</v>
          </cell>
          <cell r="AA180">
            <v>74000000</v>
          </cell>
          <cell r="AB180">
            <v>0</v>
          </cell>
          <cell r="AC180">
            <v>-82000000</v>
          </cell>
          <cell r="AD180">
            <v>-100000000</v>
          </cell>
          <cell r="AE180">
            <v>74000000</v>
          </cell>
          <cell r="AF180">
            <v>0</v>
          </cell>
          <cell r="AG180">
            <v>-100000000</v>
          </cell>
          <cell r="AH180">
            <v>-293000000</v>
          </cell>
          <cell r="AI180">
            <v>331421751</v>
          </cell>
          <cell r="AJ180">
            <v>0</v>
          </cell>
          <cell r="AK180">
            <v>38421751</v>
          </cell>
        </row>
        <row r="181">
          <cell r="H181">
            <v>60101011</v>
          </cell>
          <cell r="I181" t="str">
            <v>Отсроченные штрафы по БТА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30355216.550000001</v>
          </cell>
          <cell r="AF181">
            <v>18249561.159995377</v>
          </cell>
          <cell r="AG181">
            <v>12105655.390004624</v>
          </cell>
          <cell r="AH181">
            <v>0</v>
          </cell>
          <cell r="AI181">
            <v>0</v>
          </cell>
          <cell r="AJ181">
            <v>6197272.563819821</v>
          </cell>
          <cell r="AK181">
            <v>5908382.8261848027</v>
          </cell>
        </row>
        <row r="182">
          <cell r="H182">
            <v>6010102</v>
          </cell>
          <cell r="I182" t="str">
            <v>Краткосроч ссуды ТАИБ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-155000000</v>
          </cell>
          <cell r="O182">
            <v>0</v>
          </cell>
          <cell r="P182">
            <v>0</v>
          </cell>
          <cell r="Q182">
            <v>-155000000</v>
          </cell>
          <cell r="R182">
            <v>-261000000</v>
          </cell>
          <cell r="S182">
            <v>0</v>
          </cell>
          <cell r="T182">
            <v>0</v>
          </cell>
          <cell r="U182">
            <v>-261000000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</row>
        <row r="183">
          <cell r="H183">
            <v>6010103</v>
          </cell>
          <cell r="I183" t="str">
            <v>Краткосрочные ссуды Сити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-222023815.12</v>
          </cell>
          <cell r="O183">
            <v>0</v>
          </cell>
          <cell r="P183">
            <v>0</v>
          </cell>
          <cell r="Q183">
            <v>-222023815.12</v>
          </cell>
          <cell r="R183">
            <v>-99384980.790000007</v>
          </cell>
          <cell r="S183">
            <v>0</v>
          </cell>
          <cell r="T183">
            <v>0</v>
          </cell>
          <cell r="U183">
            <v>-99384980.790000007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</row>
        <row r="184">
          <cell r="H184">
            <v>6010104</v>
          </cell>
          <cell r="I184" t="str">
            <v>Краткосроч ссуды Таиб( те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-55000000</v>
          </cell>
          <cell r="O184">
            <v>0</v>
          </cell>
          <cell r="P184">
            <v>0</v>
          </cell>
          <cell r="Q184">
            <v>-55000000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</row>
        <row r="185">
          <cell r="H185">
            <v>6010105</v>
          </cell>
          <cell r="I185" t="str">
            <v>Краткосрочные ссуды тур т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-254500000</v>
          </cell>
          <cell r="O185">
            <v>0</v>
          </cell>
          <cell r="P185">
            <v>0</v>
          </cell>
          <cell r="Q185">
            <v>-254500000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</row>
        <row r="186">
          <cell r="H186">
            <v>6010106</v>
          </cell>
          <cell r="I186" t="str">
            <v>Краткосрочные ссуды Альянс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-1000000000</v>
          </cell>
          <cell r="AE186">
            <v>0</v>
          </cell>
          <cell r="AF186">
            <v>0</v>
          </cell>
          <cell r="AG186">
            <v>-1000000000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</row>
        <row r="187">
          <cell r="H187">
            <v>60301</v>
          </cell>
          <cell r="I187" t="str">
            <v>Краткосрочные ссуды</v>
          </cell>
          <cell r="J187">
            <v>-2025807480</v>
          </cell>
          <cell r="K187">
            <v>0</v>
          </cell>
          <cell r="L187">
            <v>0</v>
          </cell>
          <cell r="M187">
            <v>-2025807480</v>
          </cell>
          <cell r="N187">
            <v>-662362500</v>
          </cell>
          <cell r="O187">
            <v>0</v>
          </cell>
          <cell r="P187">
            <v>0</v>
          </cell>
          <cell r="Q187">
            <v>-662362500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</row>
        <row r="188">
          <cell r="H188">
            <v>60302</v>
          </cell>
          <cell r="I188" t="str">
            <v>Долгосрочные ссуды Туран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-550000000</v>
          </cell>
          <cell r="S188">
            <v>70000000</v>
          </cell>
          <cell r="T188">
            <v>0</v>
          </cell>
          <cell r="U188">
            <v>-480000000</v>
          </cell>
          <cell r="V188">
            <v>-480000000</v>
          </cell>
          <cell r="W188">
            <v>4000000</v>
          </cell>
          <cell r="X188">
            <v>0</v>
          </cell>
          <cell r="Y188">
            <v>-406000000</v>
          </cell>
          <cell r="Z188">
            <v>-361000000</v>
          </cell>
          <cell r="AA188">
            <v>0</v>
          </cell>
          <cell r="AB188">
            <v>74000000</v>
          </cell>
          <cell r="AC188">
            <v>-361000000</v>
          </cell>
          <cell r="AD188">
            <v>-331421751</v>
          </cell>
          <cell r="AE188">
            <v>11677646.620862275</v>
          </cell>
          <cell r="AF188">
            <v>74000000</v>
          </cell>
          <cell r="AG188">
            <v>-319744104.37913775</v>
          </cell>
          <cell r="AH188">
            <v>-1988421751</v>
          </cell>
          <cell r="AI188">
            <v>0</v>
          </cell>
          <cell r="AJ188">
            <v>331421751</v>
          </cell>
          <cell r="AK188">
            <v>-2308165855.379138</v>
          </cell>
        </row>
        <row r="189">
          <cell r="H189">
            <v>6030201</v>
          </cell>
          <cell r="I189" t="str">
            <v>Долгосрочные ссуды АЕС Арлинтон</v>
          </cell>
          <cell r="J189">
            <v>-6051449310.7700005</v>
          </cell>
          <cell r="K189">
            <v>0</v>
          </cell>
          <cell r="L189">
            <v>0</v>
          </cell>
          <cell r="M189">
            <v>-6051449310.7700005</v>
          </cell>
          <cell r="N189">
            <v>-5889446255.6700001</v>
          </cell>
          <cell r="O189">
            <v>0</v>
          </cell>
          <cell r="P189">
            <v>0</v>
          </cell>
          <cell r="Q189">
            <v>-5889446255.6700001</v>
          </cell>
          <cell r="R189">
            <v>-5449956971.4899998</v>
          </cell>
          <cell r="S189">
            <v>0</v>
          </cell>
          <cell r="T189">
            <v>0</v>
          </cell>
          <cell r="U189">
            <v>-5449956971.4899998</v>
          </cell>
          <cell r="V189">
            <v>-4912593461.5</v>
          </cell>
          <cell r="W189">
            <v>0</v>
          </cell>
          <cell r="X189">
            <v>0</v>
          </cell>
          <cell r="Y189">
            <v>-4912593461.5</v>
          </cell>
          <cell r="Z189">
            <v>-5111340055.21</v>
          </cell>
          <cell r="AA189">
            <v>0</v>
          </cell>
          <cell r="AB189">
            <v>0</v>
          </cell>
          <cell r="AC189">
            <v>-5111340055.21</v>
          </cell>
          <cell r="AD189">
            <v>-5055034033.4200001</v>
          </cell>
          <cell r="AE189">
            <v>0</v>
          </cell>
          <cell r="AF189">
            <v>0</v>
          </cell>
          <cell r="AG189">
            <v>-5055034033.4200001</v>
          </cell>
          <cell r="AH189">
            <v>-4485171745.7700005</v>
          </cell>
          <cell r="AI189">
            <v>0</v>
          </cell>
          <cell r="AJ189">
            <v>0</v>
          </cell>
          <cell r="AK189">
            <v>-4485171745.7700005</v>
          </cell>
        </row>
        <row r="190">
          <cell r="H190">
            <v>6030202</v>
          </cell>
          <cell r="I190" t="str">
            <v>Долгосрочные ссуды АЕС Електрик</v>
          </cell>
          <cell r="J190">
            <v>-8013970000</v>
          </cell>
          <cell r="K190">
            <v>0</v>
          </cell>
          <cell r="L190">
            <v>0</v>
          </cell>
          <cell r="M190">
            <v>-8013970000</v>
          </cell>
          <cell r="N190">
            <v>-8013970000</v>
          </cell>
          <cell r="O190">
            <v>0</v>
          </cell>
          <cell r="P190">
            <v>0</v>
          </cell>
          <cell r="Q190">
            <v>-8013970000</v>
          </cell>
          <cell r="R190">
            <v>-8013970000</v>
          </cell>
          <cell r="S190">
            <v>0</v>
          </cell>
          <cell r="T190">
            <v>0</v>
          </cell>
          <cell r="U190">
            <v>-8013970000</v>
          </cell>
          <cell r="V190">
            <v>-8013970000</v>
          </cell>
          <cell r="W190">
            <v>0</v>
          </cell>
          <cell r="X190">
            <v>0</v>
          </cell>
          <cell r="Y190">
            <v>-8013970000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</row>
        <row r="191">
          <cell r="H191">
            <v>6030203</v>
          </cell>
          <cell r="I191" t="str">
            <v>Долгосрочные ссуды АЕС Глобал</v>
          </cell>
          <cell r="J191">
            <v>-697630000</v>
          </cell>
          <cell r="K191">
            <v>0</v>
          </cell>
          <cell r="L191">
            <v>0</v>
          </cell>
          <cell r="M191">
            <v>-697630000</v>
          </cell>
          <cell r="N191">
            <v>-1025330000</v>
          </cell>
          <cell r="O191">
            <v>0</v>
          </cell>
          <cell r="P191">
            <v>0</v>
          </cell>
          <cell r="Q191">
            <v>-1025330000</v>
          </cell>
          <cell r="R191">
            <v>-350888000</v>
          </cell>
          <cell r="S191">
            <v>0</v>
          </cell>
          <cell r="T191">
            <v>0</v>
          </cell>
          <cell r="U191">
            <v>-350888000</v>
          </cell>
          <cell r="V191">
            <v>473872000</v>
          </cell>
          <cell r="W191">
            <v>0</v>
          </cell>
          <cell r="X191">
            <v>0</v>
          </cell>
          <cell r="Y191">
            <v>473872000</v>
          </cell>
          <cell r="Z191">
            <v>-7845104000</v>
          </cell>
          <cell r="AA191">
            <v>0</v>
          </cell>
          <cell r="AB191">
            <v>0</v>
          </cell>
          <cell r="AC191">
            <v>-7845104000</v>
          </cell>
          <cell r="AD191">
            <v>-7758601000</v>
          </cell>
          <cell r="AE191">
            <v>0</v>
          </cell>
          <cell r="AF191">
            <v>0</v>
          </cell>
          <cell r="AG191">
            <v>-7758601000</v>
          </cell>
          <cell r="AH191">
            <v>-6884074000</v>
          </cell>
          <cell r="AI191">
            <v>0</v>
          </cell>
          <cell r="AJ191">
            <v>0</v>
          </cell>
          <cell r="AK191">
            <v>-6884074000</v>
          </cell>
        </row>
        <row r="192">
          <cell r="H192">
            <v>631</v>
          </cell>
          <cell r="I192" t="str">
            <v>Текущий подоходный налог к оплате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126689116</v>
          </cell>
          <cell r="S192">
            <v>0</v>
          </cell>
          <cell r="T192">
            <v>0</v>
          </cell>
          <cell r="U192">
            <v>126689116</v>
          </cell>
          <cell r="V192">
            <v>-59769481</v>
          </cell>
          <cell r="W192">
            <v>0</v>
          </cell>
          <cell r="X192">
            <v>0</v>
          </cell>
          <cell r="Y192">
            <v>-59769481</v>
          </cell>
          <cell r="Z192">
            <v>365588649</v>
          </cell>
          <cell r="AA192">
            <v>0</v>
          </cell>
          <cell r="AB192">
            <v>-48496893.690060243</v>
          </cell>
          <cell r="AC192">
            <v>414085542.69006026</v>
          </cell>
          <cell r="AD192">
            <v>16712950</v>
          </cell>
          <cell r="AE192">
            <v>0</v>
          </cell>
          <cell r="AF192">
            <v>46920946.650929965</v>
          </cell>
          <cell r="AG192">
            <v>-30207996.650929965</v>
          </cell>
          <cell r="AH192">
            <v>250693027.86000001</v>
          </cell>
          <cell r="AI192">
            <v>0</v>
          </cell>
          <cell r="AJ192">
            <v>1305670248.722549</v>
          </cell>
          <cell r="AK192">
            <v>-1101898167.513479</v>
          </cell>
        </row>
        <row r="193">
          <cell r="H193">
            <v>632</v>
          </cell>
          <cell r="I193" t="str">
            <v>Обязательство по отсроченному КПН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-168304480.15485066</v>
          </cell>
          <cell r="Q193">
            <v>168304480.15485066</v>
          </cell>
          <cell r="R193">
            <v>0</v>
          </cell>
          <cell r="S193">
            <v>0</v>
          </cell>
          <cell r="T193">
            <v>219097650.19878539</v>
          </cell>
          <cell r="U193">
            <v>-50793170.043934733</v>
          </cell>
          <cell r="V193">
            <v>0</v>
          </cell>
          <cell r="W193">
            <v>0</v>
          </cell>
          <cell r="X193">
            <v>90816098.266412586</v>
          </cell>
          <cell r="Y193">
            <v>-141609268.31034732</v>
          </cell>
          <cell r="Z193">
            <v>0</v>
          </cell>
          <cell r="AA193">
            <v>0</v>
          </cell>
          <cell r="AB193">
            <v>181611654.85506031</v>
          </cell>
          <cell r="AC193">
            <v>-323220923.16540766</v>
          </cell>
          <cell r="AD193">
            <v>0</v>
          </cell>
          <cell r="AE193">
            <v>0</v>
          </cell>
          <cell r="AF193">
            <v>169320804.51498365</v>
          </cell>
          <cell r="AG193">
            <v>-310930072.82533097</v>
          </cell>
          <cell r="AH193">
            <v>0</v>
          </cell>
          <cell r="AI193">
            <v>0</v>
          </cell>
          <cell r="AJ193">
            <v>174422041.745922</v>
          </cell>
          <cell r="AK193">
            <v>-485352114.57125294</v>
          </cell>
        </row>
        <row r="194">
          <cell r="H194">
            <v>63301</v>
          </cell>
          <cell r="I194" t="str">
            <v>НДС от продажи э/энергии</v>
          </cell>
          <cell r="J194">
            <v>-1055376575.37</v>
          </cell>
          <cell r="K194">
            <v>0</v>
          </cell>
          <cell r="L194">
            <v>0</v>
          </cell>
          <cell r="M194">
            <v>-1055376575.37</v>
          </cell>
          <cell r="N194">
            <v>-1462042250.55</v>
          </cell>
          <cell r="O194">
            <v>0</v>
          </cell>
          <cell r="P194">
            <v>0</v>
          </cell>
          <cell r="Q194">
            <v>-1462042250.55</v>
          </cell>
          <cell r="R194">
            <v>-2362935565.3600001</v>
          </cell>
          <cell r="S194">
            <v>0</v>
          </cell>
          <cell r="T194">
            <v>0</v>
          </cell>
          <cell r="U194">
            <v>-2362935565.3600001</v>
          </cell>
          <cell r="V194">
            <v>-3409495847.79</v>
          </cell>
          <cell r="W194">
            <v>0</v>
          </cell>
          <cell r="X194">
            <v>0</v>
          </cell>
          <cell r="Y194">
            <v>-3409495847.79</v>
          </cell>
          <cell r="Z194">
            <v>-3963359423.71</v>
          </cell>
          <cell r="AA194">
            <v>0</v>
          </cell>
          <cell r="AB194">
            <v>0</v>
          </cell>
          <cell r="AC194">
            <v>-3963359423.71</v>
          </cell>
          <cell r="AD194">
            <v>-4639704558.79</v>
          </cell>
          <cell r="AE194">
            <v>0</v>
          </cell>
          <cell r="AF194">
            <v>0</v>
          </cell>
          <cell r="AG194">
            <v>-4639704558.79</v>
          </cell>
          <cell r="AH194">
            <v>-5298123949.6300001</v>
          </cell>
          <cell r="AI194">
            <v>0</v>
          </cell>
          <cell r="AJ194">
            <v>0</v>
          </cell>
          <cell r="AK194">
            <v>-5298123949.6300001</v>
          </cell>
        </row>
        <row r="195">
          <cell r="H195">
            <v>63302</v>
          </cell>
          <cell r="I195" t="str">
            <v>НДС от продажи прочего</v>
          </cell>
          <cell r="J195">
            <v>1107738947.79</v>
          </cell>
          <cell r="K195">
            <v>0</v>
          </cell>
          <cell r="L195">
            <v>0</v>
          </cell>
          <cell r="M195">
            <v>1107738947.79</v>
          </cell>
          <cell r="N195">
            <v>1623740273.22</v>
          </cell>
          <cell r="O195">
            <v>0</v>
          </cell>
          <cell r="P195">
            <v>0</v>
          </cell>
          <cell r="Q195">
            <v>1623740273.22</v>
          </cell>
          <cell r="R195">
            <v>2343958288.3000002</v>
          </cell>
          <cell r="S195">
            <v>0</v>
          </cell>
          <cell r="T195">
            <v>0</v>
          </cell>
          <cell r="U195">
            <v>2343958288.3000002</v>
          </cell>
          <cell r="V195">
            <v>3376657922.8099999</v>
          </cell>
          <cell r="W195">
            <v>0</v>
          </cell>
          <cell r="X195">
            <v>0</v>
          </cell>
          <cell r="Y195">
            <v>3376657922.8099999</v>
          </cell>
          <cell r="Z195">
            <v>3946724833.7800002</v>
          </cell>
          <cell r="AA195">
            <v>0</v>
          </cell>
          <cell r="AB195">
            <v>0</v>
          </cell>
          <cell r="AC195">
            <v>3946724833.7800002</v>
          </cell>
          <cell r="AD195">
            <v>4561597452.3599997</v>
          </cell>
          <cell r="AE195">
            <v>0</v>
          </cell>
          <cell r="AF195">
            <v>0</v>
          </cell>
          <cell r="AG195">
            <v>4561597452.3599997</v>
          </cell>
          <cell r="AH195">
            <v>5280877868.4300003</v>
          </cell>
          <cell r="AI195">
            <v>0</v>
          </cell>
          <cell r="AJ195">
            <v>0</v>
          </cell>
          <cell r="AK195">
            <v>5280877868.4300003</v>
          </cell>
        </row>
        <row r="196">
          <cell r="H196">
            <v>63303</v>
          </cell>
          <cell r="I196" t="str">
            <v>НДС с нерезедентов</v>
          </cell>
          <cell r="J196">
            <v>-6102793.5199999996</v>
          </cell>
          <cell r="K196">
            <v>0</v>
          </cell>
          <cell r="L196">
            <v>0</v>
          </cell>
          <cell r="M196">
            <v>-6102793.5199999996</v>
          </cell>
          <cell r="N196">
            <v>-10821424.550000001</v>
          </cell>
          <cell r="O196">
            <v>0</v>
          </cell>
          <cell r="P196">
            <v>0</v>
          </cell>
          <cell r="Q196">
            <v>-10821424.550000001</v>
          </cell>
          <cell r="R196">
            <v>-11244934.310000001</v>
          </cell>
          <cell r="S196">
            <v>0</v>
          </cell>
          <cell r="T196">
            <v>0</v>
          </cell>
          <cell r="U196">
            <v>-11244934.310000001</v>
          </cell>
          <cell r="V196">
            <v>-396916</v>
          </cell>
          <cell r="W196">
            <v>0</v>
          </cell>
          <cell r="X196">
            <v>0</v>
          </cell>
          <cell r="Y196">
            <v>-396916</v>
          </cell>
          <cell r="Z196">
            <v>2003560.72</v>
          </cell>
          <cell r="AA196">
            <v>0</v>
          </cell>
          <cell r="AB196">
            <v>0</v>
          </cell>
          <cell r="AC196">
            <v>2003560.72</v>
          </cell>
          <cell r="AD196">
            <v>-2334263.7000000002</v>
          </cell>
          <cell r="AE196">
            <v>0</v>
          </cell>
          <cell r="AF196">
            <v>0</v>
          </cell>
          <cell r="AG196">
            <v>-2334263.7000000002</v>
          </cell>
          <cell r="AH196">
            <v>-528320.69999999995</v>
          </cell>
          <cell r="AI196">
            <v>0</v>
          </cell>
          <cell r="AJ196">
            <v>0</v>
          </cell>
          <cell r="AK196">
            <v>-528320.69999999995</v>
          </cell>
        </row>
        <row r="197">
          <cell r="H197">
            <v>63304</v>
          </cell>
          <cell r="I197" t="str">
            <v xml:space="preserve">НДС от продажи О С </v>
          </cell>
          <cell r="J197">
            <v>-3839129.7</v>
          </cell>
          <cell r="K197">
            <v>0</v>
          </cell>
          <cell r="L197">
            <v>0</v>
          </cell>
          <cell r="M197">
            <v>-3839129.7</v>
          </cell>
          <cell r="N197">
            <v>-3685436.98</v>
          </cell>
          <cell r="O197">
            <v>0</v>
          </cell>
          <cell r="P197">
            <v>0</v>
          </cell>
          <cell r="Q197">
            <v>-3685436.98</v>
          </cell>
          <cell r="R197">
            <v>-165517.20000000001</v>
          </cell>
          <cell r="S197">
            <v>0</v>
          </cell>
          <cell r="T197">
            <v>0</v>
          </cell>
          <cell r="U197">
            <v>-165517.20000000001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</row>
        <row r="198">
          <cell r="H198">
            <v>63401</v>
          </cell>
          <cell r="I198" t="str">
            <v>Подоходный налог с физических лиц</v>
          </cell>
          <cell r="J198">
            <v>-3373245.72</v>
          </cell>
          <cell r="K198">
            <v>0</v>
          </cell>
          <cell r="L198">
            <v>0</v>
          </cell>
          <cell r="M198">
            <v>-3373245.72</v>
          </cell>
          <cell r="N198">
            <v>-13204558</v>
          </cell>
          <cell r="O198">
            <v>0</v>
          </cell>
          <cell r="P198">
            <v>0</v>
          </cell>
          <cell r="Q198">
            <v>-13204558</v>
          </cell>
          <cell r="R198">
            <v>-4454506.9400000004</v>
          </cell>
          <cell r="S198">
            <v>0</v>
          </cell>
          <cell r="T198">
            <v>0</v>
          </cell>
          <cell r="U198">
            <v>-4454506.9400000004</v>
          </cell>
          <cell r="V198">
            <v>-2827218.77</v>
          </cell>
          <cell r="W198">
            <v>0</v>
          </cell>
          <cell r="X198">
            <v>0</v>
          </cell>
          <cell r="Y198">
            <v>-2827218.77</v>
          </cell>
          <cell r="Z198">
            <v>-2923566.02</v>
          </cell>
          <cell r="AA198">
            <v>0</v>
          </cell>
          <cell r="AB198">
            <v>0</v>
          </cell>
          <cell r="AC198">
            <v>-2923566.02</v>
          </cell>
          <cell r="AD198">
            <v>-5243141.8</v>
          </cell>
          <cell r="AE198">
            <v>0</v>
          </cell>
          <cell r="AF198">
            <v>0</v>
          </cell>
          <cell r="AG198">
            <v>-5243141.8</v>
          </cell>
          <cell r="AH198">
            <v>1462507.75</v>
          </cell>
          <cell r="AI198">
            <v>0</v>
          </cell>
          <cell r="AJ198">
            <v>0</v>
          </cell>
          <cell r="AK198">
            <v>1462507.75</v>
          </cell>
        </row>
        <row r="199">
          <cell r="H199">
            <v>63402</v>
          </cell>
          <cell r="I199" t="str">
            <v>Налог на воду</v>
          </cell>
          <cell r="J199">
            <v>-22964</v>
          </cell>
          <cell r="K199">
            <v>0</v>
          </cell>
          <cell r="L199">
            <v>0</v>
          </cell>
          <cell r="M199">
            <v>-22964</v>
          </cell>
          <cell r="N199">
            <v>-1371542.5</v>
          </cell>
          <cell r="O199">
            <v>0</v>
          </cell>
          <cell r="P199">
            <v>0</v>
          </cell>
          <cell r="Q199">
            <v>-1371542.5</v>
          </cell>
          <cell r="R199">
            <v>-10675</v>
          </cell>
          <cell r="S199">
            <v>0</v>
          </cell>
          <cell r="T199">
            <v>0</v>
          </cell>
          <cell r="U199">
            <v>-10675</v>
          </cell>
          <cell r="V199">
            <v>-26102</v>
          </cell>
          <cell r="W199">
            <v>0</v>
          </cell>
          <cell r="X199">
            <v>0</v>
          </cell>
          <cell r="Y199">
            <v>-26102</v>
          </cell>
          <cell r="Z199">
            <v>-492560</v>
          </cell>
          <cell r="AA199">
            <v>0</v>
          </cell>
          <cell r="AB199">
            <v>0</v>
          </cell>
          <cell r="AC199">
            <v>-492560</v>
          </cell>
          <cell r="AD199">
            <v>-480332</v>
          </cell>
          <cell r="AE199">
            <v>0</v>
          </cell>
          <cell r="AF199">
            <v>0</v>
          </cell>
          <cell r="AG199">
            <v>-480332</v>
          </cell>
          <cell r="AH199">
            <v>-484083</v>
          </cell>
          <cell r="AI199">
            <v>0</v>
          </cell>
          <cell r="AJ199">
            <v>0</v>
          </cell>
          <cell r="AK199">
            <v>-484083</v>
          </cell>
        </row>
        <row r="200">
          <cell r="H200">
            <v>63403</v>
          </cell>
          <cell r="I200" t="str">
            <v>Фонд социального страхования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-466246</v>
          </cell>
          <cell r="AA200">
            <v>0</v>
          </cell>
          <cell r="AB200">
            <v>0</v>
          </cell>
          <cell r="AC200">
            <v>-466246</v>
          </cell>
          <cell r="AD200">
            <v>-871067</v>
          </cell>
          <cell r="AE200">
            <v>0</v>
          </cell>
          <cell r="AF200">
            <v>0</v>
          </cell>
          <cell r="AG200">
            <v>-871067</v>
          </cell>
          <cell r="AH200">
            <v>-765593</v>
          </cell>
          <cell r="AI200">
            <v>0</v>
          </cell>
          <cell r="AJ200">
            <v>0</v>
          </cell>
          <cell r="AK200">
            <v>-765593</v>
          </cell>
        </row>
        <row r="201">
          <cell r="H201">
            <v>63404</v>
          </cell>
          <cell r="I201" t="str">
            <v>Налог на транспорт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-987.6</v>
          </cell>
          <cell r="O201">
            <v>0</v>
          </cell>
          <cell r="P201">
            <v>0</v>
          </cell>
          <cell r="Q201">
            <v>-987.6</v>
          </cell>
          <cell r="R201">
            <v>2890</v>
          </cell>
          <cell r="S201">
            <v>0</v>
          </cell>
          <cell r="T201">
            <v>0</v>
          </cell>
          <cell r="U201">
            <v>2890</v>
          </cell>
          <cell r="V201">
            <v>33176</v>
          </cell>
          <cell r="W201">
            <v>0</v>
          </cell>
          <cell r="X201">
            <v>0</v>
          </cell>
          <cell r="Y201">
            <v>33176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1912</v>
          </cell>
          <cell r="AE201">
            <v>0</v>
          </cell>
          <cell r="AF201">
            <v>0</v>
          </cell>
          <cell r="AG201">
            <v>1912</v>
          </cell>
          <cell r="AH201">
            <v>-455738</v>
          </cell>
          <cell r="AI201">
            <v>0</v>
          </cell>
          <cell r="AJ201">
            <v>0</v>
          </cell>
          <cell r="AK201">
            <v>-455738</v>
          </cell>
        </row>
        <row r="202">
          <cell r="H202">
            <v>63405</v>
          </cell>
          <cell r="I202" t="str">
            <v>Налог на имущество</v>
          </cell>
          <cell r="J202">
            <v>-158048.95000000001</v>
          </cell>
          <cell r="K202">
            <v>0</v>
          </cell>
          <cell r="L202">
            <v>0</v>
          </cell>
          <cell r="M202">
            <v>-158048.95000000001</v>
          </cell>
          <cell r="N202">
            <v>-6817584.0499999998</v>
          </cell>
          <cell r="O202">
            <v>0</v>
          </cell>
          <cell r="P202">
            <v>0</v>
          </cell>
          <cell r="Q202">
            <v>-6817584.0499999998</v>
          </cell>
          <cell r="R202">
            <v>1736733</v>
          </cell>
          <cell r="S202">
            <v>0</v>
          </cell>
          <cell r="T202">
            <v>0</v>
          </cell>
          <cell r="U202">
            <v>1736733</v>
          </cell>
          <cell r="V202">
            <v>1777259</v>
          </cell>
          <cell r="W202">
            <v>0</v>
          </cell>
          <cell r="X202">
            <v>0</v>
          </cell>
          <cell r="Y202">
            <v>1777259</v>
          </cell>
          <cell r="Z202">
            <v>-33904</v>
          </cell>
          <cell r="AA202">
            <v>0</v>
          </cell>
          <cell r="AB202">
            <v>0</v>
          </cell>
          <cell r="AC202">
            <v>-33904</v>
          </cell>
          <cell r="AD202">
            <v>11016843</v>
          </cell>
          <cell r="AE202">
            <v>0</v>
          </cell>
          <cell r="AF202">
            <v>0</v>
          </cell>
          <cell r="AG202">
            <v>11016843</v>
          </cell>
          <cell r="AH202">
            <v>1016843</v>
          </cell>
          <cell r="AI202">
            <v>0</v>
          </cell>
          <cell r="AJ202">
            <v>0</v>
          </cell>
          <cell r="AK202">
            <v>1016843</v>
          </cell>
        </row>
        <row r="203">
          <cell r="H203">
            <v>63406</v>
          </cell>
          <cell r="I203" t="str">
            <v>Налог на землю</v>
          </cell>
          <cell r="J203">
            <v>174180.68</v>
          </cell>
          <cell r="K203">
            <v>0</v>
          </cell>
          <cell r="L203">
            <v>0</v>
          </cell>
          <cell r="M203">
            <v>174180.68</v>
          </cell>
          <cell r="N203">
            <v>-1692.18</v>
          </cell>
          <cell r="O203">
            <v>0</v>
          </cell>
          <cell r="P203">
            <v>0</v>
          </cell>
          <cell r="Q203">
            <v>-1692.18</v>
          </cell>
          <cell r="R203">
            <v>110422.22</v>
          </cell>
          <cell r="S203">
            <v>0</v>
          </cell>
          <cell r="T203">
            <v>0</v>
          </cell>
          <cell r="U203">
            <v>110422.22</v>
          </cell>
          <cell r="V203">
            <v>98716.22</v>
          </cell>
          <cell r="W203">
            <v>0</v>
          </cell>
          <cell r="X203">
            <v>0</v>
          </cell>
          <cell r="Y203">
            <v>98716.22</v>
          </cell>
          <cell r="Z203">
            <v>90058.22</v>
          </cell>
          <cell r="AA203">
            <v>0</v>
          </cell>
          <cell r="AB203">
            <v>0</v>
          </cell>
          <cell r="AC203">
            <v>90058.22</v>
          </cell>
          <cell r="AD203">
            <v>83343.22</v>
          </cell>
          <cell r="AE203">
            <v>0</v>
          </cell>
          <cell r="AF203">
            <v>0</v>
          </cell>
          <cell r="AG203">
            <v>83343.22</v>
          </cell>
          <cell r="AH203">
            <v>76627.22</v>
          </cell>
          <cell r="AI203">
            <v>0</v>
          </cell>
          <cell r="AJ203">
            <v>0</v>
          </cell>
          <cell r="AK203">
            <v>76627.22</v>
          </cell>
        </row>
        <row r="204">
          <cell r="H204">
            <v>63408</v>
          </cell>
          <cell r="I204" t="str">
            <v>Плата за рекламу</v>
          </cell>
          <cell r="J204">
            <v>-4658648.2699999996</v>
          </cell>
          <cell r="K204">
            <v>0</v>
          </cell>
          <cell r="L204">
            <v>0</v>
          </cell>
          <cell r="M204">
            <v>-4658648.2699999996</v>
          </cell>
          <cell r="N204">
            <v>-68412.5</v>
          </cell>
          <cell r="O204">
            <v>0</v>
          </cell>
          <cell r="P204">
            <v>0</v>
          </cell>
          <cell r="Q204">
            <v>-68412.5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-9190</v>
          </cell>
          <cell r="W204">
            <v>0</v>
          </cell>
          <cell r="X204">
            <v>0</v>
          </cell>
          <cell r="Y204">
            <v>-9190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-9217</v>
          </cell>
          <cell r="AE204">
            <v>0</v>
          </cell>
          <cell r="AF204">
            <v>0</v>
          </cell>
          <cell r="AG204">
            <v>-9217</v>
          </cell>
          <cell r="AH204">
            <v>-9190</v>
          </cell>
          <cell r="AI204">
            <v>0</v>
          </cell>
          <cell r="AJ204">
            <v>0</v>
          </cell>
          <cell r="AK204">
            <v>-9190</v>
          </cell>
        </row>
        <row r="205">
          <cell r="H205">
            <v>63409</v>
          </cell>
          <cell r="I205" t="str">
            <v>Налог у источника</v>
          </cell>
          <cell r="J205">
            <v>-988387.32</v>
          </cell>
          <cell r="K205">
            <v>0</v>
          </cell>
          <cell r="L205">
            <v>0</v>
          </cell>
          <cell r="M205">
            <v>-988387.32</v>
          </cell>
          <cell r="N205">
            <v>-7099.3</v>
          </cell>
          <cell r="O205">
            <v>0</v>
          </cell>
          <cell r="P205">
            <v>0</v>
          </cell>
          <cell r="Q205">
            <v>-7099.3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</row>
        <row r="206">
          <cell r="H206">
            <v>63407</v>
          </cell>
          <cell r="I206" t="str">
            <v>Налог с нерезедентов</v>
          </cell>
          <cell r="J206">
            <v>12379204.6</v>
          </cell>
          <cell r="K206">
            <v>0</v>
          </cell>
          <cell r="L206">
            <v>0</v>
          </cell>
          <cell r="M206">
            <v>12379204.6</v>
          </cell>
          <cell r="N206">
            <v>-6207097.9900000002</v>
          </cell>
          <cell r="O206">
            <v>0</v>
          </cell>
          <cell r="P206">
            <v>0</v>
          </cell>
          <cell r="Q206">
            <v>-6207097.9900000002</v>
          </cell>
          <cell r="R206">
            <v>-62820221.340000004</v>
          </cell>
          <cell r="S206">
            <v>0</v>
          </cell>
          <cell r="T206">
            <v>0</v>
          </cell>
          <cell r="U206">
            <v>-62820221.340000004</v>
          </cell>
          <cell r="V206">
            <v>-95003.199999999997</v>
          </cell>
          <cell r="W206">
            <v>0</v>
          </cell>
          <cell r="X206">
            <v>0</v>
          </cell>
          <cell r="Y206">
            <v>-95003.199999999997</v>
          </cell>
          <cell r="Z206">
            <v>-95002.39</v>
          </cell>
          <cell r="AA206">
            <v>0</v>
          </cell>
          <cell r="AB206">
            <v>0</v>
          </cell>
          <cell r="AC206">
            <v>-95002.39</v>
          </cell>
          <cell r="AD206">
            <v>-3843671.39</v>
          </cell>
          <cell r="AE206">
            <v>0</v>
          </cell>
          <cell r="AF206">
            <v>0</v>
          </cell>
          <cell r="AG206">
            <v>-3843671.39</v>
          </cell>
          <cell r="AH206">
            <v>-543242.19999999995</v>
          </cell>
          <cell r="AI206">
            <v>0</v>
          </cell>
          <cell r="AJ206">
            <v>0</v>
          </cell>
          <cell r="AK206">
            <v>-543242.19999999995</v>
          </cell>
        </row>
        <row r="207">
          <cell r="H207">
            <v>63410</v>
          </cell>
          <cell r="I207" t="str">
            <v>Социальный налог</v>
          </cell>
          <cell r="J207">
            <v>-5564768.2800000003</v>
          </cell>
          <cell r="K207">
            <v>0</v>
          </cell>
          <cell r="L207">
            <v>0</v>
          </cell>
          <cell r="M207">
            <v>-5564768.2800000003</v>
          </cell>
          <cell r="N207">
            <v>-24430822.030000001</v>
          </cell>
          <cell r="O207">
            <v>0</v>
          </cell>
          <cell r="P207">
            <v>0</v>
          </cell>
          <cell r="Q207">
            <v>-24430822.030000001</v>
          </cell>
          <cell r="R207">
            <v>-7953334.3300000001</v>
          </cell>
          <cell r="S207">
            <v>0</v>
          </cell>
          <cell r="T207">
            <v>0</v>
          </cell>
          <cell r="U207">
            <v>-7953334.3300000001</v>
          </cell>
          <cell r="V207">
            <v>-3701503.15</v>
          </cell>
          <cell r="W207">
            <v>0</v>
          </cell>
          <cell r="X207">
            <v>0</v>
          </cell>
          <cell r="Y207">
            <v>-3701503.15</v>
          </cell>
          <cell r="Z207">
            <v>-5954379.1500000004</v>
          </cell>
          <cell r="AA207">
            <v>0</v>
          </cell>
          <cell r="AB207">
            <v>0</v>
          </cell>
          <cell r="AC207">
            <v>-5954379.1500000004</v>
          </cell>
          <cell r="AD207">
            <v>-18028417.149999999</v>
          </cell>
          <cell r="AE207">
            <v>0</v>
          </cell>
          <cell r="AF207">
            <v>0</v>
          </cell>
          <cell r="AG207">
            <v>-18028417.149999999</v>
          </cell>
          <cell r="AH207">
            <v>-2744972</v>
          </cell>
          <cell r="AI207">
            <v>0</v>
          </cell>
          <cell r="AJ207">
            <v>0</v>
          </cell>
          <cell r="AK207">
            <v>-2744972</v>
          </cell>
        </row>
        <row r="208">
          <cell r="H208">
            <v>63411</v>
          </cell>
          <cell r="I208" t="str">
            <v>Сбор на социальный налог</v>
          </cell>
          <cell r="J208">
            <v>-1151923.48</v>
          </cell>
          <cell r="K208">
            <v>0</v>
          </cell>
          <cell r="L208">
            <v>0</v>
          </cell>
          <cell r="M208">
            <v>-1151923.48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</row>
        <row r="209">
          <cell r="H209">
            <v>63412</v>
          </cell>
          <cell r="I209" t="str">
            <v>Дорожный налог</v>
          </cell>
          <cell r="J209">
            <v>-396121.99</v>
          </cell>
          <cell r="K209">
            <v>0</v>
          </cell>
          <cell r="L209">
            <v>0</v>
          </cell>
          <cell r="M209">
            <v>-396121.99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</row>
        <row r="210">
          <cell r="H210">
            <v>63413</v>
          </cell>
          <cell r="I210" t="str">
            <v>Налог на радиочастоты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-24200.799999999999</v>
          </cell>
          <cell r="O210">
            <v>0</v>
          </cell>
          <cell r="P210">
            <v>0</v>
          </cell>
          <cell r="Q210">
            <v>-24200.799999999999</v>
          </cell>
          <cell r="R210">
            <v>54621</v>
          </cell>
          <cell r="S210">
            <v>0</v>
          </cell>
          <cell r="T210">
            <v>0</v>
          </cell>
          <cell r="U210">
            <v>54621</v>
          </cell>
          <cell r="V210">
            <v>47499</v>
          </cell>
          <cell r="W210">
            <v>0</v>
          </cell>
          <cell r="X210">
            <v>0</v>
          </cell>
          <cell r="Y210">
            <v>47499</v>
          </cell>
          <cell r="Z210">
            <v>18205</v>
          </cell>
          <cell r="AA210">
            <v>0</v>
          </cell>
          <cell r="AB210">
            <v>0</v>
          </cell>
          <cell r="AC210">
            <v>18205</v>
          </cell>
          <cell r="AD210">
            <v>3154</v>
          </cell>
          <cell r="AE210">
            <v>0</v>
          </cell>
          <cell r="AF210">
            <v>0</v>
          </cell>
          <cell r="AG210">
            <v>3154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</row>
        <row r="211">
          <cell r="H211">
            <v>63414</v>
          </cell>
          <cell r="I211" t="str">
            <v>Плата за пользование земл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32.799999999999997</v>
          </cell>
          <cell r="O211">
            <v>0</v>
          </cell>
          <cell r="P211">
            <v>0</v>
          </cell>
          <cell r="Q211">
            <v>32.799999999999997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35147</v>
          </cell>
          <cell r="AA211">
            <v>0</v>
          </cell>
          <cell r="AB211">
            <v>0</v>
          </cell>
          <cell r="AC211">
            <v>35147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</row>
        <row r="212">
          <cell r="H212">
            <v>65302</v>
          </cell>
          <cell r="I212" t="str">
            <v>Пенсионный фонд10%</v>
          </cell>
          <cell r="J212">
            <v>-6651006.9400000004</v>
          </cell>
          <cell r="K212">
            <v>0</v>
          </cell>
          <cell r="L212">
            <v>0</v>
          </cell>
          <cell r="M212">
            <v>-6651006.9400000004</v>
          </cell>
          <cell r="N212">
            <v>-6905604.2699999996</v>
          </cell>
          <cell r="O212">
            <v>0</v>
          </cell>
          <cell r="P212">
            <v>0</v>
          </cell>
          <cell r="Q212">
            <v>-6905604.2699999996</v>
          </cell>
          <cell r="R212">
            <v>-4199552.26</v>
          </cell>
          <cell r="S212">
            <v>0</v>
          </cell>
          <cell r="T212">
            <v>0</v>
          </cell>
          <cell r="U212">
            <v>-4199552.26</v>
          </cell>
          <cell r="V212">
            <v>-6170683.5999999996</v>
          </cell>
          <cell r="W212">
            <v>0</v>
          </cell>
          <cell r="X212">
            <v>0</v>
          </cell>
          <cell r="Y212">
            <v>-6170683.5999999996</v>
          </cell>
          <cell r="Z212">
            <v>-3740540</v>
          </cell>
          <cell r="AA212">
            <v>0</v>
          </cell>
          <cell r="AB212">
            <v>0</v>
          </cell>
          <cell r="AC212">
            <v>-3740540</v>
          </cell>
          <cell r="AD212">
            <v>-7509271</v>
          </cell>
          <cell r="AE212">
            <v>0</v>
          </cell>
          <cell r="AF212">
            <v>0</v>
          </cell>
          <cell r="AG212">
            <v>-7509271</v>
          </cell>
          <cell r="AH212">
            <v>-4487580</v>
          </cell>
          <cell r="AI212">
            <v>0</v>
          </cell>
          <cell r="AJ212">
            <v>0</v>
          </cell>
          <cell r="AK212">
            <v>-4487580</v>
          </cell>
        </row>
        <row r="213">
          <cell r="H213">
            <v>65501</v>
          </cell>
          <cell r="I213" t="str">
            <v>Фонд охраны окружающей среды</v>
          </cell>
          <cell r="J213">
            <v>-20360836.920000002</v>
          </cell>
          <cell r="K213">
            <v>0</v>
          </cell>
          <cell r="L213">
            <v>0</v>
          </cell>
          <cell r="M213">
            <v>-20360836.920000002</v>
          </cell>
          <cell r="N213">
            <v>-40489530</v>
          </cell>
          <cell r="O213">
            <v>0</v>
          </cell>
          <cell r="P213">
            <v>0</v>
          </cell>
          <cell r="Q213">
            <v>-40489530</v>
          </cell>
          <cell r="R213">
            <v>-64535594</v>
          </cell>
          <cell r="S213">
            <v>0</v>
          </cell>
          <cell r="T213">
            <v>0</v>
          </cell>
          <cell r="U213">
            <v>-64535594</v>
          </cell>
          <cell r="V213">
            <v>6234606</v>
          </cell>
          <cell r="W213">
            <v>0</v>
          </cell>
          <cell r="X213">
            <v>0</v>
          </cell>
          <cell r="Y213">
            <v>6234606</v>
          </cell>
          <cell r="Z213">
            <v>-57042948</v>
          </cell>
          <cell r="AA213">
            <v>0</v>
          </cell>
          <cell r="AB213">
            <v>0</v>
          </cell>
          <cell r="AC213">
            <v>-57042948</v>
          </cell>
          <cell r="AD213">
            <v>-68440922</v>
          </cell>
          <cell r="AE213">
            <v>0</v>
          </cell>
          <cell r="AF213">
            <v>0</v>
          </cell>
          <cell r="AG213">
            <v>-68440922</v>
          </cell>
          <cell r="AH213">
            <v>-73417565</v>
          </cell>
          <cell r="AI213">
            <v>0</v>
          </cell>
          <cell r="AJ213">
            <v>0</v>
          </cell>
          <cell r="AK213">
            <v>-73417565</v>
          </cell>
        </row>
        <row r="214">
          <cell r="H214">
            <v>66201</v>
          </cell>
          <cell r="I214" t="str">
            <v>За электроэнергию</v>
          </cell>
          <cell r="J214">
            <v>-21215303.379999999</v>
          </cell>
          <cell r="K214">
            <v>0</v>
          </cell>
          <cell r="L214">
            <v>0</v>
          </cell>
          <cell r="M214">
            <v>-21215303.379999999</v>
          </cell>
          <cell r="N214">
            <v>-11359297.17</v>
          </cell>
          <cell r="O214">
            <v>0</v>
          </cell>
          <cell r="P214">
            <v>0</v>
          </cell>
          <cell r="Q214">
            <v>-11359297.17</v>
          </cell>
          <cell r="R214">
            <v>-51681315.659999996</v>
          </cell>
          <cell r="S214">
            <v>0</v>
          </cell>
          <cell r="T214">
            <v>0</v>
          </cell>
          <cell r="U214">
            <v>-51681315.659999996</v>
          </cell>
          <cell r="V214">
            <v>-80725908.319999993</v>
          </cell>
          <cell r="W214">
            <v>0</v>
          </cell>
          <cell r="X214">
            <v>0</v>
          </cell>
          <cell r="Y214">
            <v>-80725908.319999993</v>
          </cell>
          <cell r="Z214">
            <v>-71717006.599999994</v>
          </cell>
          <cell r="AA214">
            <v>0</v>
          </cell>
          <cell r="AB214">
            <v>0</v>
          </cell>
          <cell r="AC214">
            <v>-71717006.599999994</v>
          </cell>
          <cell r="AD214">
            <v>-27034191.530000001</v>
          </cell>
          <cell r="AE214">
            <v>0</v>
          </cell>
          <cell r="AF214">
            <v>0</v>
          </cell>
          <cell r="AG214">
            <v>-27034191.530000001</v>
          </cell>
          <cell r="AH214">
            <v>-62761138.299999997</v>
          </cell>
          <cell r="AI214">
            <v>0</v>
          </cell>
          <cell r="AJ214">
            <v>0</v>
          </cell>
          <cell r="AK214">
            <v>-62761138.299999997</v>
          </cell>
        </row>
        <row r="215">
          <cell r="H215">
            <v>66202</v>
          </cell>
          <cell r="I215" t="str">
            <v>За конденсат</v>
          </cell>
          <cell r="J215">
            <v>-450.42</v>
          </cell>
          <cell r="K215">
            <v>0</v>
          </cell>
          <cell r="L215">
            <v>0</v>
          </cell>
          <cell r="M215">
            <v>-450.42</v>
          </cell>
          <cell r="N215">
            <v>-450.42</v>
          </cell>
          <cell r="O215">
            <v>0</v>
          </cell>
          <cell r="P215">
            <v>0</v>
          </cell>
          <cell r="Q215">
            <v>-450.42</v>
          </cell>
          <cell r="R215">
            <v>-450.42</v>
          </cell>
          <cell r="S215">
            <v>0</v>
          </cell>
          <cell r="T215">
            <v>0</v>
          </cell>
          <cell r="U215">
            <v>-450.42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</row>
        <row r="216">
          <cell r="H216">
            <v>66207</v>
          </cell>
          <cell r="I216" t="str">
            <v>Прочие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-192811.73</v>
          </cell>
          <cell r="O216">
            <v>0</v>
          </cell>
          <cell r="P216">
            <v>0</v>
          </cell>
          <cell r="Q216">
            <v>-192811.73</v>
          </cell>
          <cell r="R216">
            <v>-90000</v>
          </cell>
          <cell r="S216">
            <v>0</v>
          </cell>
          <cell r="T216">
            <v>0</v>
          </cell>
          <cell r="U216">
            <v>-90000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-580715</v>
          </cell>
          <cell r="AA216">
            <v>0</v>
          </cell>
          <cell r="AB216">
            <v>0</v>
          </cell>
          <cell r="AC216">
            <v>-580715</v>
          </cell>
          <cell r="AD216">
            <v>-74265</v>
          </cell>
          <cell r="AE216">
            <v>0</v>
          </cell>
          <cell r="AF216">
            <v>0</v>
          </cell>
          <cell r="AG216">
            <v>-74265</v>
          </cell>
          <cell r="AH216">
            <v>-88710</v>
          </cell>
          <cell r="AI216">
            <v>0</v>
          </cell>
          <cell r="AJ216">
            <v>0</v>
          </cell>
          <cell r="AK216">
            <v>-88710</v>
          </cell>
        </row>
        <row r="217">
          <cell r="H217">
            <v>67101</v>
          </cell>
          <cell r="I217" t="str">
            <v>Материалы</v>
          </cell>
          <cell r="J217">
            <v>-314806717.99000001</v>
          </cell>
          <cell r="K217">
            <v>0</v>
          </cell>
          <cell r="L217">
            <v>0</v>
          </cell>
          <cell r="M217">
            <v>-314806717.99000001</v>
          </cell>
          <cell r="N217">
            <v>-15389470.76</v>
          </cell>
          <cell r="O217">
            <v>0</v>
          </cell>
          <cell r="P217">
            <v>0</v>
          </cell>
          <cell r="Q217">
            <v>-15389470.76</v>
          </cell>
          <cell r="R217">
            <v>-35265597.119999997</v>
          </cell>
          <cell r="S217">
            <v>0</v>
          </cell>
          <cell r="T217">
            <v>0</v>
          </cell>
          <cell r="U217">
            <v>-35265597.119999997</v>
          </cell>
          <cell r="V217">
            <v>-21600869.579999998</v>
          </cell>
          <cell r="W217">
            <v>0</v>
          </cell>
          <cell r="X217">
            <v>0</v>
          </cell>
          <cell r="Y217">
            <v>-21600869.579999998</v>
          </cell>
          <cell r="Z217">
            <v>-67674247.459999993</v>
          </cell>
          <cell r="AA217">
            <v>0</v>
          </cell>
          <cell r="AB217">
            <v>0</v>
          </cell>
          <cell r="AC217">
            <v>-67674247.459999993</v>
          </cell>
          <cell r="AD217">
            <v>-10723609.130000001</v>
          </cell>
          <cell r="AE217">
            <v>0</v>
          </cell>
          <cell r="AF217">
            <v>0</v>
          </cell>
          <cell r="AG217">
            <v>-10723609.130000001</v>
          </cell>
          <cell r="AH217">
            <v>-13168242.279999999</v>
          </cell>
          <cell r="AI217">
            <v>0</v>
          </cell>
          <cell r="AJ217">
            <v>0</v>
          </cell>
          <cell r="AK217">
            <v>-13168242.279999999</v>
          </cell>
        </row>
        <row r="218">
          <cell r="H218">
            <v>67102</v>
          </cell>
          <cell r="I218" t="str">
            <v>Услуги</v>
          </cell>
          <cell r="J218">
            <v>-249154307.72</v>
          </cell>
          <cell r="K218">
            <v>0</v>
          </cell>
          <cell r="L218">
            <v>0</v>
          </cell>
          <cell r="M218">
            <v>-249154307.72</v>
          </cell>
          <cell r="N218">
            <v>-274798254.81999999</v>
          </cell>
          <cell r="O218">
            <v>0</v>
          </cell>
          <cell r="P218">
            <v>0</v>
          </cell>
          <cell r="Q218">
            <v>-274798254.81999999</v>
          </cell>
          <cell r="R218">
            <v>-396836124.45999998</v>
          </cell>
          <cell r="S218">
            <v>0</v>
          </cell>
          <cell r="T218">
            <v>0</v>
          </cell>
          <cell r="U218">
            <v>-396836124.45999998</v>
          </cell>
          <cell r="V218">
            <v>-345629747.94</v>
          </cell>
          <cell r="W218">
            <v>0</v>
          </cell>
          <cell r="X218">
            <v>0</v>
          </cell>
          <cell r="Y218">
            <v>-345629747.94</v>
          </cell>
          <cell r="Z218">
            <v>-651847371.13</v>
          </cell>
          <cell r="AA218">
            <v>0</v>
          </cell>
          <cell r="AB218">
            <v>0</v>
          </cell>
          <cell r="AC218">
            <v>-651847371.13</v>
          </cell>
          <cell r="AD218">
            <v>-1297280358.1800001</v>
          </cell>
          <cell r="AE218">
            <v>0</v>
          </cell>
          <cell r="AF218">
            <v>46442000</v>
          </cell>
          <cell r="AG218">
            <v>-1343722358.1800001</v>
          </cell>
          <cell r="AH218">
            <v>-1256100288.77</v>
          </cell>
          <cell r="AI218">
            <v>0</v>
          </cell>
          <cell r="AJ218">
            <v>0</v>
          </cell>
          <cell r="AK218">
            <v>-1302542288.77</v>
          </cell>
        </row>
        <row r="219">
          <cell r="H219">
            <v>67103</v>
          </cell>
          <cell r="I219" t="str">
            <v>Текущий ремонт</v>
          </cell>
          <cell r="J219">
            <v>-7940139.2999999998</v>
          </cell>
          <cell r="K219">
            <v>0</v>
          </cell>
          <cell r="L219">
            <v>0</v>
          </cell>
          <cell r="M219">
            <v>-7940139.2999999998</v>
          </cell>
          <cell r="N219">
            <v>-3412457.3</v>
          </cell>
          <cell r="O219">
            <v>0</v>
          </cell>
          <cell r="P219">
            <v>0</v>
          </cell>
          <cell r="Q219">
            <v>-3412457.3</v>
          </cell>
          <cell r="R219">
            <v>-12656151.32</v>
          </cell>
          <cell r="S219">
            <v>0</v>
          </cell>
          <cell r="T219">
            <v>0</v>
          </cell>
          <cell r="U219">
            <v>-12656151.32</v>
          </cell>
          <cell r="V219">
            <v>-6416958.1699999999</v>
          </cell>
          <cell r="W219">
            <v>0</v>
          </cell>
          <cell r="X219">
            <v>0</v>
          </cell>
          <cell r="Y219">
            <v>-6416958.1699999999</v>
          </cell>
          <cell r="Z219">
            <v>-38987789.710000001</v>
          </cell>
          <cell r="AA219">
            <v>0</v>
          </cell>
          <cell r="AB219">
            <v>0</v>
          </cell>
          <cell r="AC219">
            <v>-38987789.710000001</v>
          </cell>
          <cell r="AD219">
            <v>-12801083.77</v>
          </cell>
          <cell r="AE219">
            <v>0</v>
          </cell>
          <cell r="AF219">
            <v>0</v>
          </cell>
          <cell r="AG219">
            <v>-12801083.77</v>
          </cell>
          <cell r="AH219">
            <v>-58202894.549999997</v>
          </cell>
          <cell r="AI219">
            <v>0</v>
          </cell>
          <cell r="AJ219">
            <v>0</v>
          </cell>
          <cell r="AK219">
            <v>-58202894.549999997</v>
          </cell>
        </row>
        <row r="220">
          <cell r="H220">
            <v>67104</v>
          </cell>
          <cell r="I220" t="str">
            <v>Капитальный ремонт</v>
          </cell>
          <cell r="J220">
            <v>-32931189.420000002</v>
          </cell>
          <cell r="K220">
            <v>0</v>
          </cell>
          <cell r="L220">
            <v>0</v>
          </cell>
          <cell r="M220">
            <v>-32931189.420000002</v>
          </cell>
          <cell r="N220">
            <v>-21429591.559999999</v>
          </cell>
          <cell r="O220">
            <v>0</v>
          </cell>
          <cell r="P220">
            <v>0</v>
          </cell>
          <cell r="Q220">
            <v>-21429591.559999999</v>
          </cell>
          <cell r="R220">
            <v>-70832631.609999999</v>
          </cell>
          <cell r="S220">
            <v>0</v>
          </cell>
          <cell r="T220">
            <v>0</v>
          </cell>
          <cell r="U220">
            <v>-70832631.609999999</v>
          </cell>
          <cell r="V220">
            <v>-9602105.5800000001</v>
          </cell>
          <cell r="W220">
            <v>0</v>
          </cell>
          <cell r="X220">
            <v>0</v>
          </cell>
          <cell r="Y220">
            <v>-9602105.5800000001</v>
          </cell>
          <cell r="Z220">
            <v>-45600848.020000003</v>
          </cell>
          <cell r="AA220">
            <v>0</v>
          </cell>
          <cell r="AB220">
            <v>0</v>
          </cell>
          <cell r="AC220">
            <v>-45600848.020000003</v>
          </cell>
          <cell r="AD220">
            <v>-10282674</v>
          </cell>
          <cell r="AE220">
            <v>0</v>
          </cell>
          <cell r="AF220">
            <v>0</v>
          </cell>
          <cell r="AG220">
            <v>-10282674</v>
          </cell>
          <cell r="AH220">
            <v>-77590045.75</v>
          </cell>
          <cell r="AI220">
            <v>0</v>
          </cell>
          <cell r="AJ220">
            <v>0</v>
          </cell>
          <cell r="AK220">
            <v>-77590045.75</v>
          </cell>
        </row>
        <row r="221">
          <cell r="H221">
            <v>67105</v>
          </cell>
          <cell r="I221" t="str">
            <v>Уголь</v>
          </cell>
          <cell r="J221">
            <v>-0.31</v>
          </cell>
          <cell r="K221">
            <v>0</v>
          </cell>
          <cell r="L221">
            <v>0</v>
          </cell>
          <cell r="M221">
            <v>-0.31</v>
          </cell>
          <cell r="N221">
            <v>-27241233.460000001</v>
          </cell>
          <cell r="O221">
            <v>0</v>
          </cell>
          <cell r="P221">
            <v>0</v>
          </cell>
          <cell r="Q221">
            <v>-27241233.460000001</v>
          </cell>
          <cell r="R221">
            <v>-39744</v>
          </cell>
          <cell r="S221">
            <v>0</v>
          </cell>
          <cell r="T221">
            <v>0</v>
          </cell>
          <cell r="U221">
            <v>-39744</v>
          </cell>
          <cell r="V221">
            <v>-99497448.420000002</v>
          </cell>
          <cell r="W221">
            <v>0</v>
          </cell>
          <cell r="X221">
            <v>0</v>
          </cell>
          <cell r="Y221">
            <v>-99497448.420000002</v>
          </cell>
          <cell r="Z221">
            <v>-278079.14</v>
          </cell>
          <cell r="AA221">
            <v>0</v>
          </cell>
          <cell r="AB221">
            <v>0</v>
          </cell>
          <cell r="AC221">
            <v>-278079.14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-2303772</v>
          </cell>
          <cell r="AI221">
            <v>0</v>
          </cell>
          <cell r="AJ221">
            <v>0</v>
          </cell>
          <cell r="AK221">
            <v>-2303772</v>
          </cell>
        </row>
        <row r="222">
          <cell r="H222">
            <v>67106</v>
          </cell>
          <cell r="I222" t="str">
            <v>Мазут</v>
          </cell>
          <cell r="J222">
            <v>-0.47</v>
          </cell>
          <cell r="K222">
            <v>0</v>
          </cell>
          <cell r="L222">
            <v>0</v>
          </cell>
          <cell r="M222">
            <v>-0.47</v>
          </cell>
          <cell r="N222">
            <v>-0.01</v>
          </cell>
          <cell r="O222">
            <v>0</v>
          </cell>
          <cell r="P222">
            <v>0</v>
          </cell>
          <cell r="Q222">
            <v>-0.01</v>
          </cell>
          <cell r="R222">
            <v>-13354475.359999999</v>
          </cell>
          <cell r="S222">
            <v>0</v>
          </cell>
          <cell r="T222">
            <v>0</v>
          </cell>
          <cell r="U222">
            <v>-13354475.359999999</v>
          </cell>
          <cell r="V222">
            <v>-12308384.050000001</v>
          </cell>
          <cell r="W222">
            <v>0</v>
          </cell>
          <cell r="X222">
            <v>0</v>
          </cell>
          <cell r="Y222">
            <v>-12308384.050000001</v>
          </cell>
          <cell r="Z222">
            <v>-0.48</v>
          </cell>
          <cell r="AA222">
            <v>0</v>
          </cell>
          <cell r="AB222">
            <v>0</v>
          </cell>
          <cell r="AC222">
            <v>-0.48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3000.2</v>
          </cell>
          <cell r="AI222">
            <v>0</v>
          </cell>
          <cell r="AJ222">
            <v>0</v>
          </cell>
          <cell r="AK222">
            <v>3000.2</v>
          </cell>
        </row>
        <row r="223">
          <cell r="H223">
            <v>67107</v>
          </cell>
          <cell r="I223" t="str">
            <v>Железнодорожные тарифы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-19825017.469999999</v>
          </cell>
          <cell r="O223">
            <v>0</v>
          </cell>
          <cell r="P223">
            <v>0</v>
          </cell>
          <cell r="Q223">
            <v>-19825017.469999999</v>
          </cell>
          <cell r="R223">
            <v>-27690327.489999998</v>
          </cell>
          <cell r="S223">
            <v>0</v>
          </cell>
          <cell r="T223">
            <v>0</v>
          </cell>
          <cell r="U223">
            <v>-27690327.489999998</v>
          </cell>
          <cell r="V223">
            <v>-30056350.100000001</v>
          </cell>
          <cell r="W223">
            <v>0</v>
          </cell>
          <cell r="X223">
            <v>0</v>
          </cell>
          <cell r="Y223">
            <v>-30056350.100000001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</row>
        <row r="224">
          <cell r="H224">
            <v>67108</v>
          </cell>
          <cell r="I224" t="str">
            <v>ГСМ</v>
          </cell>
          <cell r="J224">
            <v>-36924.68</v>
          </cell>
          <cell r="K224">
            <v>0</v>
          </cell>
          <cell r="L224">
            <v>0</v>
          </cell>
          <cell r="M224">
            <v>-36924.68</v>
          </cell>
          <cell r="N224">
            <v>-340969.19</v>
          </cell>
          <cell r="O224">
            <v>0</v>
          </cell>
          <cell r="P224">
            <v>0</v>
          </cell>
          <cell r="Q224">
            <v>-340969.19</v>
          </cell>
          <cell r="R224">
            <v>-1426475.2</v>
          </cell>
          <cell r="S224">
            <v>0</v>
          </cell>
          <cell r="T224">
            <v>0</v>
          </cell>
          <cell r="U224">
            <v>-1426475.2</v>
          </cell>
          <cell r="V224">
            <v>-4007771.42</v>
          </cell>
          <cell r="W224">
            <v>0</v>
          </cell>
          <cell r="X224">
            <v>0</v>
          </cell>
          <cell r="Y224">
            <v>-4007771.42</v>
          </cell>
          <cell r="Z224">
            <v>-7073.08</v>
          </cell>
          <cell r="AA224">
            <v>0</v>
          </cell>
          <cell r="AB224">
            <v>0</v>
          </cell>
          <cell r="AC224">
            <v>-7073.08</v>
          </cell>
          <cell r="AD224">
            <v>-7019.55</v>
          </cell>
          <cell r="AE224">
            <v>0</v>
          </cell>
          <cell r="AF224">
            <v>0</v>
          </cell>
          <cell r="AG224">
            <v>-7019.55</v>
          </cell>
          <cell r="AH224">
            <v>-7019.55</v>
          </cell>
          <cell r="AI224">
            <v>0</v>
          </cell>
          <cell r="AJ224">
            <v>0</v>
          </cell>
          <cell r="AK224">
            <v>-7019.55</v>
          </cell>
        </row>
        <row r="225">
          <cell r="H225">
            <v>67109</v>
          </cell>
          <cell r="I225" t="str">
            <v>Капитальное строительство</v>
          </cell>
          <cell r="J225">
            <v>-54732199.840000004</v>
          </cell>
          <cell r="K225">
            <v>0</v>
          </cell>
          <cell r="L225">
            <v>0</v>
          </cell>
          <cell r="M225">
            <v>-54732199.840000004</v>
          </cell>
          <cell r="N225">
            <v>-21995832.510000002</v>
          </cell>
          <cell r="O225">
            <v>0</v>
          </cell>
          <cell r="P225">
            <v>0</v>
          </cell>
          <cell r="Q225">
            <v>-21995832.510000002</v>
          </cell>
          <cell r="R225">
            <v>-876408.56</v>
          </cell>
          <cell r="S225">
            <v>0</v>
          </cell>
          <cell r="T225">
            <v>0</v>
          </cell>
          <cell r="U225">
            <v>-876408.56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</row>
        <row r="226">
          <cell r="H226">
            <v>681</v>
          </cell>
          <cell r="I226" t="str">
            <v>Заработная плата сотрудников</v>
          </cell>
          <cell r="J226">
            <v>-392340.53</v>
          </cell>
          <cell r="K226">
            <v>0</v>
          </cell>
          <cell r="L226">
            <v>0</v>
          </cell>
          <cell r="M226">
            <v>-392340.53</v>
          </cell>
          <cell r="N226">
            <v>-7793501.2599999998</v>
          </cell>
          <cell r="O226">
            <v>0</v>
          </cell>
          <cell r="P226">
            <v>0</v>
          </cell>
          <cell r="Q226">
            <v>-7793501.2599999998</v>
          </cell>
          <cell r="R226">
            <v>-834008.05</v>
          </cell>
          <cell r="S226">
            <v>0</v>
          </cell>
          <cell r="T226">
            <v>0</v>
          </cell>
          <cell r="U226">
            <v>-834008.05</v>
          </cell>
          <cell r="V226">
            <v>-30855608.899999999</v>
          </cell>
          <cell r="W226">
            <v>0</v>
          </cell>
          <cell r="X226">
            <v>0</v>
          </cell>
          <cell r="Y226">
            <v>-30855608.899999999</v>
          </cell>
          <cell r="Z226">
            <v>-12421171.24</v>
          </cell>
          <cell r="AA226">
            <v>0</v>
          </cell>
          <cell r="AB226">
            <v>0</v>
          </cell>
          <cell r="AC226">
            <v>-12421171.24</v>
          </cell>
          <cell r="AD226">
            <v>-829655.45</v>
          </cell>
          <cell r="AE226">
            <v>0</v>
          </cell>
          <cell r="AF226">
            <v>0</v>
          </cell>
          <cell r="AG226">
            <v>-829655.45</v>
          </cell>
          <cell r="AH226">
            <v>-2594013.9</v>
          </cell>
          <cell r="AI226">
            <v>0</v>
          </cell>
          <cell r="AJ226">
            <v>0</v>
          </cell>
          <cell r="AK226">
            <v>-2594013.9</v>
          </cell>
        </row>
        <row r="227">
          <cell r="H227">
            <v>6840103</v>
          </cell>
          <cell r="I227" t="str">
            <v>Начисленные проценты  от других комп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-4583333.88</v>
          </cell>
          <cell r="AI227">
            <v>0</v>
          </cell>
          <cell r="AJ227">
            <v>0</v>
          </cell>
          <cell r="AK227">
            <v>-4583333.88</v>
          </cell>
        </row>
        <row r="228">
          <cell r="H228">
            <v>6840201</v>
          </cell>
          <cell r="I228" t="str">
            <v>Начисленные проценты АЕС Арлинтон</v>
          </cell>
          <cell r="J228">
            <v>-5662667229.0200005</v>
          </cell>
          <cell r="K228">
            <v>0</v>
          </cell>
          <cell r="L228">
            <v>0</v>
          </cell>
          <cell r="M228">
            <v>-5662667229.0200005</v>
          </cell>
          <cell r="N228">
            <v>-6118029468.0699997</v>
          </cell>
          <cell r="O228">
            <v>0</v>
          </cell>
          <cell r="P228">
            <v>0</v>
          </cell>
          <cell r="Q228">
            <v>-6118029468.0699997</v>
          </cell>
          <cell r="R228">
            <v>-5614378576.6000004</v>
          </cell>
          <cell r="S228">
            <v>0</v>
          </cell>
          <cell r="T228">
            <v>0</v>
          </cell>
          <cell r="U228">
            <v>-5614378576.6000004</v>
          </cell>
          <cell r="V228">
            <v>-5268800487.8000002</v>
          </cell>
          <cell r="W228">
            <v>0</v>
          </cell>
          <cell r="X228">
            <v>0</v>
          </cell>
          <cell r="Y228">
            <v>-5268800487.8000002</v>
          </cell>
          <cell r="Z228">
            <v>-5659265916.0799999</v>
          </cell>
          <cell r="AA228">
            <v>0</v>
          </cell>
          <cell r="AB228">
            <v>0</v>
          </cell>
          <cell r="AC228">
            <v>-5659265916.0799999</v>
          </cell>
          <cell r="AD228">
            <v>-5826590517.2799997</v>
          </cell>
          <cell r="AE228">
            <v>0</v>
          </cell>
          <cell r="AF228">
            <v>0</v>
          </cell>
          <cell r="AG228">
            <v>-5826590517.2799997</v>
          </cell>
          <cell r="AH228">
            <v>-5416830902.7299995</v>
          </cell>
          <cell r="AI228">
            <v>0</v>
          </cell>
          <cell r="AJ228">
            <v>0</v>
          </cell>
          <cell r="AK228">
            <v>-5416830902.7299995</v>
          </cell>
        </row>
        <row r="229">
          <cell r="H229">
            <v>6840202</v>
          </cell>
          <cell r="I229" t="str">
            <v>Начисленные проценты АЕС Электрик</v>
          </cell>
          <cell r="J229">
            <v>-5892092923.4799995</v>
          </cell>
          <cell r="K229">
            <v>0</v>
          </cell>
          <cell r="L229">
            <v>0</v>
          </cell>
          <cell r="M229">
            <v>-5892092923.4799995</v>
          </cell>
          <cell r="N229">
            <v>-6113732914.21</v>
          </cell>
          <cell r="O229">
            <v>0</v>
          </cell>
          <cell r="P229">
            <v>0</v>
          </cell>
          <cell r="Q229">
            <v>-6113732914.21</v>
          </cell>
          <cell r="R229">
            <v>-5657507599.3900003</v>
          </cell>
          <cell r="S229">
            <v>0</v>
          </cell>
          <cell r="T229">
            <v>0</v>
          </cell>
          <cell r="U229">
            <v>-5657507599.3900003</v>
          </cell>
          <cell r="V229">
            <v>-5099680959.1000004</v>
          </cell>
          <cell r="W229">
            <v>0</v>
          </cell>
          <cell r="X229">
            <v>0</v>
          </cell>
          <cell r="Y229">
            <v>-5099680959.1000004</v>
          </cell>
          <cell r="Z229">
            <v>-5305973896.3599997</v>
          </cell>
          <cell r="AA229">
            <v>0</v>
          </cell>
          <cell r="AB229">
            <v>0</v>
          </cell>
          <cell r="AC229">
            <v>-5305973896.3599997</v>
          </cell>
          <cell r="AD229">
            <v>-5247523706.9099998</v>
          </cell>
          <cell r="AE229">
            <v>0</v>
          </cell>
          <cell r="AF229">
            <v>0</v>
          </cell>
          <cell r="AG229">
            <v>-5247523706.9099998</v>
          </cell>
          <cell r="AH229">
            <v>-4655960715.6499996</v>
          </cell>
          <cell r="AI229">
            <v>0</v>
          </cell>
          <cell r="AJ229">
            <v>0</v>
          </cell>
          <cell r="AK229">
            <v>-4655960715.6499996</v>
          </cell>
        </row>
        <row r="230">
          <cell r="H230">
            <v>6840203</v>
          </cell>
          <cell r="I230" t="str">
            <v>Начисленные проценты АЕС Глобал</v>
          </cell>
          <cell r="J230">
            <v>-1389839358.04</v>
          </cell>
          <cell r="K230">
            <v>0</v>
          </cell>
          <cell r="L230">
            <v>0</v>
          </cell>
          <cell r="M230">
            <v>-1389839358.04</v>
          </cell>
          <cell r="N230">
            <v>-1815554246.9100001</v>
          </cell>
          <cell r="O230">
            <v>0</v>
          </cell>
          <cell r="P230">
            <v>0</v>
          </cell>
          <cell r="Q230">
            <v>-1815554246.9100001</v>
          </cell>
          <cell r="R230">
            <v>-1187781242.27</v>
          </cell>
          <cell r="S230">
            <v>0</v>
          </cell>
          <cell r="T230">
            <v>0</v>
          </cell>
          <cell r="U230">
            <v>-1187781242.27</v>
          </cell>
          <cell r="V230">
            <v>-774426599.07000005</v>
          </cell>
          <cell r="W230">
            <v>0</v>
          </cell>
          <cell r="X230">
            <v>0</v>
          </cell>
          <cell r="Y230">
            <v>-774426599.07000005</v>
          </cell>
          <cell r="Z230">
            <v>-1078309802.9400001</v>
          </cell>
          <cell r="AA230">
            <v>0</v>
          </cell>
          <cell r="AB230">
            <v>0</v>
          </cell>
          <cell r="AC230">
            <v>-1078309802.9400001</v>
          </cell>
          <cell r="AD230">
            <v>-1414639367.3099999</v>
          </cell>
          <cell r="AE230">
            <v>0</v>
          </cell>
          <cell r="AF230">
            <v>0</v>
          </cell>
          <cell r="AG230">
            <v>-1414639367.3099999</v>
          </cell>
          <cell r="AH230">
            <v>-1612910892.52</v>
          </cell>
          <cell r="AI230">
            <v>0</v>
          </cell>
          <cell r="AJ230">
            <v>0</v>
          </cell>
          <cell r="AK230">
            <v>-1612910892.52</v>
          </cell>
        </row>
        <row r="231">
          <cell r="H231">
            <v>685</v>
          </cell>
          <cell r="I231" t="str">
            <v>Резерв на оплату отпусков работникам</v>
          </cell>
          <cell r="J231">
            <v>0</v>
          </cell>
          <cell r="K231">
            <v>0</v>
          </cell>
          <cell r="L231">
            <v>2455779</v>
          </cell>
          <cell r="M231">
            <v>-2455779</v>
          </cell>
          <cell r="N231">
            <v>0</v>
          </cell>
          <cell r="O231">
            <v>2455779</v>
          </cell>
          <cell r="P231">
            <v>3593465</v>
          </cell>
          <cell r="Q231">
            <v>-3593465</v>
          </cell>
          <cell r="R231">
            <v>0</v>
          </cell>
          <cell r="S231">
            <v>3593465</v>
          </cell>
          <cell r="T231">
            <v>4552517</v>
          </cell>
          <cell r="U231">
            <v>-4552517</v>
          </cell>
          <cell r="V231">
            <v>0</v>
          </cell>
          <cell r="W231">
            <v>4552517</v>
          </cell>
          <cell r="X231">
            <v>3548196</v>
          </cell>
          <cell r="Y231">
            <v>-3548196</v>
          </cell>
          <cell r="Z231">
            <v>0</v>
          </cell>
          <cell r="AA231">
            <v>0</v>
          </cell>
          <cell r="AB231">
            <v>0</v>
          </cell>
          <cell r="AC231">
            <v>-3548196</v>
          </cell>
          <cell r="AD231">
            <v>0</v>
          </cell>
          <cell r="AE231">
            <v>0</v>
          </cell>
          <cell r="AF231">
            <v>0</v>
          </cell>
          <cell r="AG231">
            <v>-3548196</v>
          </cell>
          <cell r="AH231">
            <v>0</v>
          </cell>
          <cell r="AI231">
            <v>0</v>
          </cell>
          <cell r="AJ231">
            <v>0</v>
          </cell>
          <cell r="AK231">
            <v>-3548196</v>
          </cell>
        </row>
        <row r="232">
          <cell r="H232">
            <v>68601</v>
          </cell>
          <cell r="I232" t="str">
            <v>ARO liability</v>
          </cell>
          <cell r="J232">
            <v>0</v>
          </cell>
          <cell r="K232">
            <v>13344000</v>
          </cell>
          <cell r="L232">
            <v>69258143.312486127</v>
          </cell>
          <cell r="M232">
            <v>-55914143.312486127</v>
          </cell>
          <cell r="N232">
            <v>0</v>
          </cell>
          <cell r="O232">
            <v>10500000</v>
          </cell>
          <cell r="P232">
            <v>6989267.9140607649</v>
          </cell>
          <cell r="Q232">
            <v>-52403411.226546891</v>
          </cell>
          <cell r="R232">
            <v>0</v>
          </cell>
          <cell r="S232">
            <v>15658591.140000001</v>
          </cell>
          <cell r="T232">
            <v>6550426.4033183623</v>
          </cell>
          <cell r="U232">
            <v>-43295246.489865251</v>
          </cell>
          <cell r="V232">
            <v>0</v>
          </cell>
          <cell r="W232">
            <v>5478260.8700000001</v>
          </cell>
          <cell r="X232">
            <v>5411905.8112331582</v>
          </cell>
          <cell r="Y232">
            <v>-43228891.431098409</v>
          </cell>
          <cell r="Z232">
            <v>0</v>
          </cell>
          <cell r="AA232">
            <v>0</v>
          </cell>
          <cell r="AB232">
            <v>0</v>
          </cell>
          <cell r="AC232">
            <v>-43228891.431098409</v>
          </cell>
          <cell r="AD232">
            <v>0</v>
          </cell>
          <cell r="AE232">
            <v>2827045</v>
          </cell>
          <cell r="AF232">
            <v>5403611.428887303</v>
          </cell>
          <cell r="AG232">
            <v>-45805457.859985709</v>
          </cell>
          <cell r="AH232">
            <v>0</v>
          </cell>
          <cell r="AI232">
            <v>0</v>
          </cell>
          <cell r="AJ232">
            <v>0</v>
          </cell>
          <cell r="AK232">
            <v>-45805457.859985709</v>
          </cell>
        </row>
        <row r="233">
          <cell r="H233">
            <v>68701</v>
          </cell>
          <cell r="I233" t="str">
            <v>Командировочные расходы</v>
          </cell>
          <cell r="J233">
            <v>-633391.06000000006</v>
          </cell>
          <cell r="K233">
            <v>0</v>
          </cell>
          <cell r="L233">
            <v>0</v>
          </cell>
          <cell r="M233">
            <v>-633391.06000000006</v>
          </cell>
          <cell r="N233">
            <v>-236613.74</v>
          </cell>
          <cell r="O233">
            <v>0</v>
          </cell>
          <cell r="P233">
            <v>0</v>
          </cell>
          <cell r="Q233">
            <v>-236613.74</v>
          </cell>
          <cell r="R233">
            <v>86946.72</v>
          </cell>
          <cell r="S233">
            <v>0</v>
          </cell>
          <cell r="T233">
            <v>0</v>
          </cell>
          <cell r="U233">
            <v>86946.72</v>
          </cell>
          <cell r="V233">
            <v>-79285.119999999995</v>
          </cell>
          <cell r="W233">
            <v>0</v>
          </cell>
          <cell r="X233">
            <v>0</v>
          </cell>
          <cell r="Y233">
            <v>-79285.119999999995</v>
          </cell>
          <cell r="Z233">
            <v>-21616.33</v>
          </cell>
          <cell r="AA233">
            <v>0</v>
          </cell>
          <cell r="AB233">
            <v>0</v>
          </cell>
          <cell r="AC233">
            <v>-21616.33</v>
          </cell>
          <cell r="AD233">
            <v>-43594.93</v>
          </cell>
          <cell r="AE233">
            <v>0</v>
          </cell>
          <cell r="AF233">
            <v>0</v>
          </cell>
          <cell r="AG233">
            <v>-43594.93</v>
          </cell>
          <cell r="AH233">
            <v>-89267.48</v>
          </cell>
          <cell r="AI233">
            <v>0</v>
          </cell>
          <cell r="AJ233">
            <v>0</v>
          </cell>
          <cell r="AK233">
            <v>-89267.48</v>
          </cell>
        </row>
        <row r="234">
          <cell r="H234">
            <v>68702</v>
          </cell>
          <cell r="I234" t="str">
            <v>Прочие</v>
          </cell>
          <cell r="J234">
            <v>-936898.74</v>
          </cell>
          <cell r="K234">
            <v>0</v>
          </cell>
          <cell r="L234">
            <v>0</v>
          </cell>
          <cell r="M234">
            <v>-936898.74</v>
          </cell>
          <cell r="N234">
            <v>-1127774.27</v>
          </cell>
          <cell r="O234">
            <v>0</v>
          </cell>
          <cell r="P234">
            <v>0</v>
          </cell>
          <cell r="Q234">
            <v>-1127774.27</v>
          </cell>
          <cell r="R234">
            <v>-968953.14</v>
          </cell>
          <cell r="S234">
            <v>0</v>
          </cell>
          <cell r="T234">
            <v>0</v>
          </cell>
          <cell r="U234">
            <v>-968953.14</v>
          </cell>
          <cell r="V234">
            <v>-2277230.0299999998</v>
          </cell>
          <cell r="W234">
            <v>0</v>
          </cell>
          <cell r="X234">
            <v>0</v>
          </cell>
          <cell r="Y234">
            <v>-2277230.0299999998</v>
          </cell>
          <cell r="Z234">
            <v>-3187348</v>
          </cell>
          <cell r="AA234">
            <v>0</v>
          </cell>
          <cell r="AB234">
            <v>0</v>
          </cell>
          <cell r="AC234">
            <v>-3187348</v>
          </cell>
          <cell r="AD234">
            <v>-1058791.06</v>
          </cell>
          <cell r="AE234">
            <v>0</v>
          </cell>
          <cell r="AF234">
            <v>0</v>
          </cell>
          <cell r="AG234">
            <v>-1058791.06</v>
          </cell>
          <cell r="AH234">
            <v>-19075191.699999999</v>
          </cell>
          <cell r="AI234">
            <v>0</v>
          </cell>
          <cell r="AJ234">
            <v>0</v>
          </cell>
          <cell r="AK234">
            <v>-19075191.699999999</v>
          </cell>
        </row>
        <row r="235">
          <cell r="H235">
            <v>68703</v>
          </cell>
          <cell r="I235" t="str">
            <v>Депонированная зарплата</v>
          </cell>
          <cell r="J235">
            <v>-1129099.33</v>
          </cell>
          <cell r="K235">
            <v>0</v>
          </cell>
          <cell r="L235">
            <v>0</v>
          </cell>
          <cell r="M235">
            <v>-1129099.33</v>
          </cell>
          <cell r="N235">
            <v>-1321916.04</v>
          </cell>
          <cell r="O235">
            <v>0</v>
          </cell>
          <cell r="P235">
            <v>0</v>
          </cell>
          <cell r="Q235">
            <v>-1321916.04</v>
          </cell>
          <cell r="R235">
            <v>-1173202.82</v>
          </cell>
          <cell r="S235">
            <v>0</v>
          </cell>
          <cell r="T235">
            <v>0</v>
          </cell>
          <cell r="U235">
            <v>-1173202.82</v>
          </cell>
          <cell r="V235">
            <v>-708328.25</v>
          </cell>
          <cell r="W235">
            <v>0</v>
          </cell>
          <cell r="X235">
            <v>0</v>
          </cell>
          <cell r="Y235">
            <v>-708328.25</v>
          </cell>
          <cell r="Z235">
            <v>352729.2</v>
          </cell>
          <cell r="AA235">
            <v>0</v>
          </cell>
          <cell r="AB235">
            <v>0</v>
          </cell>
          <cell r="AC235">
            <v>352729.2</v>
          </cell>
          <cell r="AD235">
            <v>-674454.2</v>
          </cell>
          <cell r="AE235">
            <v>0</v>
          </cell>
          <cell r="AF235">
            <v>0</v>
          </cell>
          <cell r="AG235">
            <v>-674454.2</v>
          </cell>
          <cell r="AH235">
            <v>44663.32</v>
          </cell>
          <cell r="AI235">
            <v>0</v>
          </cell>
          <cell r="AJ235">
            <v>0</v>
          </cell>
          <cell r="AK235">
            <v>44663.32</v>
          </cell>
        </row>
        <row r="236">
          <cell r="H236">
            <v>68704</v>
          </cell>
          <cell r="I236" t="str">
            <v>Задолженность сотрудников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</row>
        <row r="237">
          <cell r="H237">
            <v>68707</v>
          </cell>
          <cell r="I237" t="str">
            <v>Подотчетные суммы</v>
          </cell>
          <cell r="J237">
            <v>-1444</v>
          </cell>
          <cell r="K237">
            <v>0</v>
          </cell>
          <cell r="L237">
            <v>0</v>
          </cell>
          <cell r="M237">
            <v>-1444</v>
          </cell>
          <cell r="N237">
            <v>-4776</v>
          </cell>
          <cell r="O237">
            <v>0</v>
          </cell>
          <cell r="P237">
            <v>0</v>
          </cell>
          <cell r="Q237">
            <v>-4776</v>
          </cell>
          <cell r="R237">
            <v>-611725.57999999996</v>
          </cell>
          <cell r="S237">
            <v>0</v>
          </cell>
          <cell r="T237">
            <v>0</v>
          </cell>
          <cell r="U237">
            <v>-611725.57999999996</v>
          </cell>
          <cell r="V237">
            <v>-733</v>
          </cell>
          <cell r="W237">
            <v>0</v>
          </cell>
          <cell r="X237">
            <v>0</v>
          </cell>
          <cell r="Y237">
            <v>-733</v>
          </cell>
          <cell r="Z237">
            <v>-51765.46</v>
          </cell>
          <cell r="AA237">
            <v>0</v>
          </cell>
          <cell r="AB237">
            <v>0</v>
          </cell>
          <cell r="AC237">
            <v>-51765.46</v>
          </cell>
          <cell r="AD237">
            <v>-24213</v>
          </cell>
          <cell r="AE237">
            <v>0</v>
          </cell>
          <cell r="AF237">
            <v>0</v>
          </cell>
          <cell r="AG237">
            <v>-24213</v>
          </cell>
          <cell r="AH237">
            <v>-16213</v>
          </cell>
          <cell r="AI237">
            <v>0</v>
          </cell>
          <cell r="AJ237">
            <v>0</v>
          </cell>
          <cell r="AK237">
            <v>-16213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о драг"/>
      <sheetName val="свод драг"/>
      <sheetName val="ао"/>
      <sheetName val="бгмк"/>
      <sheetName val="ВМХК"/>
      <sheetName val="БГОК"/>
      <sheetName val="ксс"/>
      <sheetName val="ВАЮЗЖР Год"/>
      <sheetName val="Лист17"/>
      <sheetName val="АО ЖЦМ"/>
      <sheetName val="АЖР"/>
      <sheetName val="СЖР"/>
      <sheetName val="СОФ"/>
      <sheetName val="ЖОФ"/>
      <sheetName val="ЖМЗ"/>
      <sheetName val="БХМК"/>
      <sheetName val="ЖГОК МХК БГОК м - ц"/>
      <sheetName val="ВЮЗЖР"/>
      <sheetName val="Год ЖГОК МХК БГОК"/>
      <sheetName val="Лист16"/>
      <sheetName val="Лист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Atai excel"/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rialBalance"/>
      <sheetName val="IS Altai"/>
      <sheetName val="IS TauPower"/>
      <sheetName val="BS Tau Power"/>
      <sheetName val="BS Altai +TP"/>
      <sheetName val="IS Altai+TP"/>
      <sheetName val="Plan-Bônus"/>
      <sheetName val="ISvsOB"/>
      <sheetName val="Trial Balance"/>
      <sheetName val="ао"/>
      <sheetName val="Double Bridge"/>
    </sheetNames>
    <sheetDataSet>
      <sheetData sheetId="0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X rates"/>
      <sheetName val="A2.2 OAR"/>
      <sheetName val="A4.4.cons_04.03"/>
      <sheetName val="A4.100 - TS 2004"/>
      <sheetName val="Cash Flow_2004"/>
      <sheetName val="O.750_DTL _Audited Actual"/>
      <sheetName val="O.750_DTL _Audited per Books"/>
      <sheetName val="FS disclosures"/>
      <sheetName val="O.760_DTL _Audited PD"/>
      <sheetName val="ES"/>
      <sheetName val="ЯНВАРЬ"/>
      <sheetName val="Cost 99v98"/>
      <sheetName val="КЦМ-Акбастау (2)"/>
      <sheetName val="FX_rates"/>
      <sheetName val="A2_2_OAR"/>
      <sheetName val="A4_4_cons_04_03"/>
      <sheetName val="A4_100_-_TS_2004"/>
      <sheetName val="Cash_Flow_2004"/>
      <sheetName val="O_750_DTL__Audited_Actual"/>
      <sheetName val="O_750_DTL__Audited_per_Books"/>
      <sheetName val="FS_disclosures"/>
      <sheetName val="O_760_DTL__Audited_PD"/>
      <sheetName val="Cost_99v98"/>
      <sheetName val="B-4"/>
      <sheetName val="FES"/>
      <sheetName val="KONSOLID"/>
      <sheetName val="Profit &amp; Loss Total"/>
      <sheetName val="C-Total Market"/>
      <sheetName val="I-Demand Drivers"/>
      <sheetName val="U2.1013"/>
      <sheetName val="#REF"/>
      <sheetName val="MASTER SHEET"/>
    </sheetNames>
    <sheetDataSet>
      <sheetData sheetId="0" refreshError="1">
        <row r="2">
          <cell r="B2">
            <v>130</v>
          </cell>
        </row>
        <row r="3">
          <cell r="B3">
            <v>144.22</v>
          </cell>
        </row>
        <row r="4">
          <cell r="B4">
            <v>136.07</v>
          </cell>
        </row>
        <row r="5">
          <cell r="B5">
            <v>149.51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 refreshError="1"/>
      <sheetData sheetId="31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  <sheetName val="B1 MKM_06"/>
      <sheetName val="ао"/>
      <sheetName val="TB Atai excel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S Corp Charges"/>
      <sheetName val="Instructions"/>
      <sheetName val="Index"/>
      <sheetName val="Notes"/>
      <sheetName val="Var Cost"/>
      <sheetName val="AKSU SWAP"/>
      <sheetName val="DT transactions"/>
      <sheetName val="Cons Apr"/>
      <sheetName val="Cons Apr (2)"/>
      <sheetName val="D&amp;T"/>
      <sheetName val="IC"/>
      <sheetName val="CTA"/>
      <sheetName val="IS KZT"/>
      <sheetName val="Sheet3"/>
      <sheetName val="Sheet5"/>
      <sheetName val="Flash"/>
      <sheetName val="Generation"/>
      <sheetName val="Sheet6"/>
      <sheetName val="FAS133"/>
      <sheetName val="Inter Rao realised"/>
      <sheetName val="Open Bal Reclasses"/>
      <sheetName val="Opening balances"/>
      <sheetName val="Sheet2"/>
      <sheetName val="Sheet4"/>
      <sheetName val="FX"/>
      <sheetName val="Suntree"/>
      <sheetName val="CIT Payments"/>
      <sheetName val="Alliance"/>
      <sheetName val="Alliance 2"/>
      <sheetName val="BTA"/>
      <sheetName val="Fortis DFC"/>
      <sheetName val="Deferred BTA comission"/>
      <sheetName val="Provision"/>
      <sheetName val="LTC"/>
      <sheetName val="MR001 map"/>
      <sheetName val="MR001"/>
      <sheetName val="EkiBV"/>
      <sheetName val="Tax PP&amp;E per 2007 Tax-return"/>
      <sheetName val="PY_ADJ"/>
      <sheetName val="Затраты"/>
      <sheetName val="Sheet7"/>
      <sheetName val="2007 RTA"/>
      <sheetName val="Trial Balance"/>
      <sheetName val="CY_ADJ"/>
      <sheetName val="Non IC Input"/>
      <sheetName val="Deferred Tax"/>
      <sheetName val="temp_perm_diff"/>
      <sheetName val="Tax PP&amp;E"/>
      <sheetName val="FA summary"/>
      <sheetName val="Acc 2411"/>
      <sheetName val="Acc 2732"/>
      <sheetName val="Acc 2412"/>
      <sheetName val="Acc 2413"/>
      <sheetName val="Acc 2414"/>
      <sheetName val="Acc 2415"/>
      <sheetName val="Acc 2930"/>
      <sheetName val="GAAP COA"/>
      <sheetName val="списание ОС  ГААП КАЗ"/>
      <sheetName val="J C "/>
      <sheetName val="Sheet1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/>
      <sheetData sheetId="45" refreshError="1"/>
      <sheetData sheetId="46" refreshError="1">
        <row r="7">
          <cell r="B7" t="str">
            <v>Other Tax-Exempt Income</v>
          </cell>
        </row>
        <row r="8">
          <cell r="B8" t="str">
            <v>Local Taxes--Non-Deductible</v>
          </cell>
        </row>
        <row r="9">
          <cell r="B9" t="str">
            <v>National Taxes --Non-Deductible</v>
          </cell>
        </row>
        <row r="10">
          <cell r="B10" t="str">
            <v>LT Comp. Stock Options--Non-Deductible</v>
          </cell>
        </row>
        <row r="11">
          <cell r="B11" t="str">
            <v>LT Comp. Restricted Stock--Non-Deductible</v>
          </cell>
        </row>
        <row r="12">
          <cell r="B12" t="str">
            <v>Charitable Contributions/Donations</v>
          </cell>
        </row>
        <row r="13">
          <cell r="B13" t="str">
            <v>Director Fees</v>
          </cell>
        </row>
        <row r="14">
          <cell r="B14" t="str">
            <v>Penalties &amp; Fines</v>
          </cell>
        </row>
        <row r="15">
          <cell r="B15" t="str">
            <v>Meals &amp; Entertainment</v>
          </cell>
        </row>
        <row r="16">
          <cell r="B16" t="str">
            <v>Gifts &amp; Promotions</v>
          </cell>
        </row>
        <row r="17">
          <cell r="B17" t="str">
            <v>Other Misc. Permanent Differences</v>
          </cell>
        </row>
        <row r="18">
          <cell r="B18" t="str">
            <v>AES Charges</v>
          </cell>
        </row>
        <row r="19">
          <cell r="B19" t="str">
            <v>IC Interest expense</v>
          </cell>
        </row>
        <row r="20">
          <cell r="B20" t="str">
            <v>FX Gain/Loss difference</v>
          </cell>
        </row>
        <row r="21">
          <cell r="B21" t="str">
            <v>Travel - non deductible</v>
          </cell>
        </row>
        <row r="22">
          <cell r="B22" t="str">
            <v>Change in prior year estimates</v>
          </cell>
        </row>
        <row r="24">
          <cell r="B24" t="str">
            <v>Suntree expenses</v>
          </cell>
        </row>
        <row r="25">
          <cell r="B25" t="str">
            <v>Interest on third party loans</v>
          </cell>
        </row>
        <row r="26">
          <cell r="B26" t="str">
            <v>Electricity sales</v>
          </cell>
        </row>
        <row r="27">
          <cell r="B27" t="str">
            <v>Consulting/audit services</v>
          </cell>
        </row>
        <row r="28">
          <cell r="B28" t="str">
            <v>Bad debts</v>
          </cell>
        </row>
        <row r="29">
          <cell r="B29" t="str">
            <v>Salaries/Bonuses non-deductible</v>
          </cell>
        </row>
        <row r="30">
          <cell r="B30" t="str">
            <v>Other-Please Describe</v>
          </cell>
        </row>
        <row r="32">
          <cell r="B32" t="str">
            <v>Temporary Differences</v>
          </cell>
        </row>
        <row r="33">
          <cell r="B33" t="str">
            <v>PP&amp;E (Depreciation)</v>
          </cell>
        </row>
        <row r="34">
          <cell r="B34" t="str">
            <v>Repiar and Maintenance costs</v>
          </cell>
        </row>
        <row r="35">
          <cell r="B35" t="str">
            <v>Gain/loss on fixed asset disposal</v>
          </cell>
        </row>
        <row r="36">
          <cell r="B36" t="str">
            <v>Deferred Financing Costs (Amortization)</v>
          </cell>
        </row>
        <row r="37">
          <cell r="B37" t="str">
            <v>Allowance for Doubtful Accounts</v>
          </cell>
        </row>
        <row r="38">
          <cell r="B38" t="str">
            <v>Other Prepaid Costs</v>
          </cell>
        </row>
        <row r="39">
          <cell r="B39" t="str">
            <v>Amort Of ARO</v>
          </cell>
        </row>
        <row r="40">
          <cell r="B40" t="str">
            <v>Accretion Exp - ARO</v>
          </cell>
        </row>
        <row r="41">
          <cell r="B41" t="str">
            <v>Routine Maint - Environmental Systems</v>
          </cell>
        </row>
        <row r="42">
          <cell r="B42" t="str">
            <v>Unrealized Foreign Currency Derivatives (Gain)/Loss</v>
          </cell>
        </row>
        <row r="43">
          <cell r="B43" t="str">
            <v>Allowance for inventory obsolescence</v>
          </cell>
        </row>
        <row r="44">
          <cell r="B44" t="str">
            <v>Allowance for prepayments</v>
          </cell>
        </row>
        <row r="45">
          <cell r="B45" t="str">
            <v>AKSU SWAP</v>
          </cell>
        </row>
        <row r="46">
          <cell r="B46" t="str">
            <v>Amortisation of intangibles</v>
          </cell>
        </row>
        <row r="47">
          <cell r="B47" t="str">
            <v>Accrued vacation and bonus reserves</v>
          </cell>
        </row>
        <row r="50">
          <cell r="B50" t="str">
            <v>Total: Difference</v>
          </cell>
        </row>
        <row r="52">
          <cell r="B52" t="str">
            <v>Taxable Income</v>
          </cell>
        </row>
        <row r="53">
          <cell r="B53" t="str">
            <v>Check with TB</v>
          </cell>
        </row>
      </sheetData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бюджет"/>
      <sheetName val="ИТ ОБОРУДОВАНИЕ"/>
      <sheetName val="Прочие капитальные затраты"/>
      <sheetName val="ФОТ"/>
      <sheetName val="Ком. расходы"/>
      <sheetName val="Обучение сотрудников"/>
      <sheetName val="Транспортные расходы"/>
      <sheetName val="Канц. товары"/>
      <sheetName val="Услуги связи и ПД"/>
      <sheetName val="Расходные материалы и прочие"/>
      <sheetName val="PTC Consum and other"/>
      <sheetName val="Входн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 Forma FS"/>
      <sheetName val="Output (KCC)"/>
      <sheetName val="Revenue and trade receivables"/>
      <sheetName val="COGS, TP and other BS items"/>
      <sheetName val="COS"/>
      <sheetName val="Non-current assets and CAPEX"/>
      <sheetName val="Mineral extraction tax"/>
      <sheetName val="Tax payable"/>
      <sheetName val="Other IS items"/>
      <sheetName val="5a"/>
      <sheetName val="G&amp;A"/>
      <sheetName val="Inputs"/>
      <sheetName val="property tax"/>
      <sheetName val="T2.100"/>
      <sheetName val="Copper Concent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1 (2)"/>
      <sheetName val="Data 1"/>
      <sheetName val="Parameters"/>
      <sheetName val="Title_1"/>
      <sheetName val="BS_MinFin"/>
      <sheetName val="BS_KCC"/>
      <sheetName val="IS_КСС"/>
      <sheetName val="IS_PLC"/>
      <sheetName val="BS_PLC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1"/>
      <sheetName val="12"/>
      <sheetName val="15"/>
      <sheetName val="15.1"/>
      <sheetName val="16"/>
      <sheetName val="17"/>
      <sheetName val="18"/>
      <sheetName val="19"/>
      <sheetName val="21"/>
      <sheetName val="22"/>
      <sheetName val="23"/>
      <sheetName val="24"/>
      <sheetName val="26.1"/>
      <sheetName val="26.2"/>
      <sheetName val="10"/>
      <sheetName val="Example"/>
      <sheetName val="ао"/>
      <sheetName val="Inputs"/>
      <sheetName val="СР1 сцен."/>
    </sheetNames>
    <sheetDataSet>
      <sheetData sheetId="0" refreshError="1"/>
      <sheetData sheetId="1" refreshError="1"/>
      <sheetData sheetId="2" refreshError="1">
        <row r="6">
          <cell r="C6">
            <v>1000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 and value"/>
      <sheetName val="curve"/>
      <sheetName val="temp_perm_diff"/>
      <sheetName val="Assumptions"/>
      <sheetName val="Parameters"/>
      <sheetName val="Non IC Input"/>
      <sheetName val="Inputs"/>
      <sheetName val="Ex rates"/>
    </sheetNames>
    <sheetDataSet>
      <sheetData sheetId="0" refreshError="1"/>
      <sheetData sheetId="1" refreshError="1">
        <row r="1">
          <cell r="C1">
            <v>39082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Объемы"/>
      <sheetName val="Свод"/>
      <sheetName val="Освещение_и_водопониж"/>
      <sheetName val="Зачистка"/>
      <sheetName val="Отвалообразование"/>
      <sheetName val="Транспортировка"/>
      <sheetName val="Перемещ._взорванной ГМ"/>
      <sheetName val="Экскавация"/>
      <sheetName val="Бурение"/>
      <sheetName val="Взрывание"/>
      <sheetName val="Мех.рых. и перемещ разрыхл. гм"/>
      <sheetName val="Currency _ Location Sheet "/>
      <sheetName val="Parameters"/>
      <sheetName val="curve"/>
      <sheetName val="Отопление"/>
      <sheetName val="Вентиляция"/>
    </sheetNames>
    <sheetDataSet>
      <sheetData sheetId="0">
        <row r="7">
          <cell r="E7">
            <v>0.9</v>
          </cell>
        </row>
        <row r="9">
          <cell r="D9">
            <v>24</v>
          </cell>
        </row>
        <row r="41">
          <cell r="D41">
            <v>0.2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Audit Summary Altel"/>
      <sheetName val="CIT 2002"/>
      <sheetName val="CIT 2003 "/>
      <sheetName val="TMS Summary"/>
      <sheetName val="WHT 2002"/>
      <sheetName val="WHT 2003"/>
      <sheetName val="WHT 2004"/>
      <sheetName val="VAT 2002"/>
      <sheetName val="VAT 2003"/>
      <sheetName val="VAT 2004"/>
      <sheetName val="Social Tax"/>
      <sheetName val="XLRpt_TempSheet"/>
      <sheetName val="Добыча нефти4"/>
      <sheetName val="XLR_NoRangeSheet"/>
      <sheetName val="A 1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  <sheetName val="XLRpt_TempSheet"/>
      <sheetName val="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. costo"/>
      <sheetName val="Integración CxP"/>
      <sheetName val="XREF"/>
      <sheetName val="Tickmarks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ology-G"/>
      <sheetName val="Ind"/>
      <sheetName val="Sales"/>
      <sheetName val="Sales (2)"/>
      <sheetName val="Sales (3)"/>
      <sheetName val="O&amp;M"/>
      <sheetName val="O&amp;M (2)"/>
      <sheetName val="O&amp;M (3)"/>
      <sheetName val="Capex"/>
      <sheetName val="Loans"/>
      <sheetName val="Taxes"/>
      <sheetName val="IS"/>
      <sheetName val="CF"/>
      <sheetName val="BS"/>
      <sheetName val="IS (USD)"/>
      <sheetName val="CF (USD)"/>
      <sheetName val="BS (USD)"/>
      <sheetName val="Sens"/>
      <sheetName val="Variance_Analysis"/>
      <sheetName val="Лист2"/>
      <sheetName val="Лист1"/>
      <sheetName val="KR"/>
      <sheetName val="SE1"/>
      <sheetName val="S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88">
          <cell r="F88">
            <v>0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Parameters"/>
      <sheetName val="Калькуляция"/>
      <sheetName val="Const"/>
      <sheetName val="Calculations"/>
      <sheetName val="7"/>
      <sheetName val="год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Payroll Summary"/>
      <sheetName val="X-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жевского"/>
      <sheetName val="Услуги связи"/>
      <sheetName val="Энергия"/>
      <sheetName val="Налоги"/>
      <sheetName val="КАССОВЫЙ ПЛАН 2012 ЧИЖЕВСКОГО"/>
      <sheetName val="ЯНВАРЬ"/>
      <sheetName val="КАССОВЫЙ%20ПЛАН%202012%20ЧИЖЕВС"/>
      <sheetName val="%D0%9A%D0%90%D0%A1%D0%A1%D0%9E%"/>
    </sheetNames>
    <definedNames>
      <definedName name="header1"/>
    </defined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R10"/>
      <sheetName val="Контакты"/>
      <sheetName val="Заря"/>
      <sheetName val="Гранич"/>
      <sheetName val="М3"/>
      <sheetName val="M4"/>
      <sheetName val="Факт"/>
      <sheetName val="Г-кпр-ти"/>
      <sheetName val="Календ"/>
      <sheetName val="Кал-вып"/>
      <sheetName val="K11-2"/>
      <sheetName val="K11-8"/>
      <sheetName val="K11-3"/>
      <sheetName val="m5-p-kar10"/>
      <sheetName val="Табл4-3"/>
      <sheetName val="Лист1"/>
      <sheetName val="Баланс (2)"/>
      <sheetName val="Баланс"/>
      <sheetName val="Тр-т"/>
      <sheetName val="Макрос"/>
      <sheetName val="КЗ Белоус"/>
      <sheetName val="Отопление"/>
      <sheetName val="Вентиляция"/>
      <sheetName val="Const"/>
      <sheetName val="ЯНВАРЬ"/>
      <sheetName val="Общая_информация"/>
      <sheetName val="СР1 сцен."/>
      <sheetName val="Проект6"/>
    </sheetNames>
    <sheetDataSet>
      <sheetData sheetId="0" refreshError="1">
        <row r="28">
          <cell r="L28">
            <v>0.5</v>
          </cell>
          <cell r="M28">
            <v>0.66</v>
          </cell>
          <cell r="N28">
            <v>1.27</v>
          </cell>
        </row>
        <row r="29">
          <cell r="L29">
            <v>1.2</v>
          </cell>
          <cell r="M29">
            <v>2.2999999999999998</v>
          </cell>
          <cell r="N29">
            <v>3.5</v>
          </cell>
        </row>
      </sheetData>
      <sheetData sheetId="1" refreshError="1">
        <row r="18">
          <cell r="K18">
            <v>20.2</v>
          </cell>
        </row>
        <row r="31">
          <cell r="K31">
            <v>24.6</v>
          </cell>
        </row>
        <row r="44">
          <cell r="K44">
            <v>31</v>
          </cell>
        </row>
      </sheetData>
      <sheetData sheetId="2">
        <row r="28">
          <cell r="L28">
            <v>0.5</v>
          </cell>
        </row>
      </sheetData>
      <sheetData sheetId="3">
        <row r="18">
          <cell r="K18">
            <v>20.2</v>
          </cell>
        </row>
      </sheetData>
      <sheetData sheetId="4">
        <row r="28">
          <cell r="L28">
            <v>0.5</v>
          </cell>
        </row>
      </sheetData>
      <sheetData sheetId="5">
        <row r="18">
          <cell r="K18">
            <v>20.2</v>
          </cell>
        </row>
      </sheetData>
      <sheetData sheetId="6">
        <row r="28">
          <cell r="L28">
            <v>0.5</v>
          </cell>
        </row>
      </sheetData>
      <sheetData sheetId="7">
        <row r="18">
          <cell r="K18">
            <v>20.2</v>
          </cell>
        </row>
      </sheetData>
      <sheetData sheetId="8" refreshError="1"/>
      <sheetData sheetId="9">
        <row r="18">
          <cell r="K18">
            <v>20.2</v>
          </cell>
        </row>
      </sheetData>
      <sheetData sheetId="10">
        <row r="18">
          <cell r="K18">
            <v>20.2</v>
          </cell>
        </row>
      </sheetData>
      <sheetData sheetId="11">
        <row r="18">
          <cell r="K18">
            <v>20.2</v>
          </cell>
        </row>
      </sheetData>
      <sheetData sheetId="12">
        <row r="18">
          <cell r="K18">
            <v>20.2</v>
          </cell>
        </row>
      </sheetData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ТД РАП"/>
      <sheetName val="ао"/>
      <sheetName val="ЯНВАРЬ"/>
      <sheetName val="ТД_РАП"/>
      <sheetName val="3.3. Inventories"/>
      <sheetName val="Debt"/>
      <sheetName val="Const"/>
      <sheetName val="KAR10"/>
      <sheetName val="Контакты"/>
      <sheetName val="Форма2"/>
      <sheetName val="curve"/>
      <sheetName val="Анализ закл. работ"/>
      <sheetName val="Parameters"/>
      <sheetName val="Gzb_1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Сводная"/>
      <sheetName val="IS"/>
      <sheetName val="Актив(1)"/>
      <sheetName val="Лист2"/>
      <sheetName val="Cash CCI Detail"/>
      <sheetName val="XLR_NoRangeSheet"/>
      <sheetName val="валюта"/>
      <sheetName val="Статьи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Форма1"/>
      <sheetName val="Prelim Cost"/>
      <sheetName val="summary"/>
      <sheetName val="ДДСАБ"/>
      <sheetName val="ДДСККБ"/>
      <sheetName val="АФ"/>
      <sheetName val="Конс "/>
      <sheetName val="Sheet1"/>
      <sheetName val="PP&amp;E mvt for 2003"/>
      <sheetName val="TB"/>
      <sheetName val="PR CN"/>
      <sheetName val="Общая информация"/>
      <sheetName val="Унифицированная"/>
      <sheetName val="Intercompany transactions"/>
      <sheetName val="Исх"/>
      <sheetName val="Перечень связанных сторон"/>
      <sheetName val="Referen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курсы"/>
      <sheetName val="OS"/>
      <sheetName val="Products"/>
      <sheetName val="Report1"/>
      <sheetName val="Final"/>
      <sheetName val="Лист5"/>
      <sheetName val="Лист1"/>
      <sheetName val="Final (2)"/>
      <sheetName val="CSFP"/>
      <sheetName val="CSCE"/>
      <sheetName val="100"/>
      <sheetName val="105"/>
      <sheetName val="130.1"/>
      <sheetName val="130.2"/>
      <sheetName val="120"/>
      <sheetName val="150"/>
      <sheetName val="160"/>
      <sheetName val="190"/>
      <sheetName val="215"/>
      <sheetName val="200"/>
      <sheetName val="213"/>
      <sheetName val="210"/>
      <sheetName val="250"/>
      <sheetName val="260"/>
      <sheetName val="CSP&amp;L"/>
      <sheetName val="540 700"/>
      <sheetName val="660"/>
      <sheetName val="640 830"/>
      <sheetName val="800"/>
      <sheetName val="900"/>
      <sheetName val="IFRS 7-CCY"/>
      <sheetName val="IFRS 7-Liquidity"/>
      <sheetName val="IFRS 7-Geo"/>
      <sheetName val="IFRS 7-Credit risk"/>
      <sheetName val="Regulatory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FES"/>
      <sheetName val="Движение финансов"/>
      <sheetName val="Аукцион_-_форма"/>
      <sheetName val="8180_(8181,8182)"/>
      <sheetName val="Аукцион_-_форма1"/>
      <sheetName val="8180_(8181,8182)1"/>
      <sheetName val="Links"/>
      <sheetName val="Lead"/>
      <sheetName val="Переоценка сроч"/>
      <sheetName val="breakdown"/>
      <sheetName val="FA depreciation"/>
      <sheetName val="Criterion Range"/>
      <sheetName val="1450"/>
      <sheetName val="Tickmarks"/>
      <sheetName val="Бонды стр.341"/>
    </sheetNames>
    <sheetDataSet>
      <sheetData sheetId="0" refreshError="1">
        <row r="2">
          <cell r="A2" t="str">
            <v>НИН</v>
          </cell>
          <cell r="B2" t="str">
            <v>№эмиссиип/п</v>
          </cell>
          <cell r="C2" t="str">
            <v>Датаэмиссии</v>
          </cell>
          <cell r="D2" t="str">
            <v>Датапогашения</v>
          </cell>
          <cell r="E2" t="str">
            <v>Кол-водней до пога-шения</v>
          </cell>
          <cell r="F2" t="str">
            <v>Средневзв.цена, % отноминала</v>
          </cell>
          <cell r="G2" t="str">
            <v>Ценаотсечения,% отноминала</v>
          </cell>
          <cell r="H2" t="str">
            <v>Доходность,% годовых</v>
          </cell>
          <cell r="I2" t="str">
            <v>Объемэмитента,тенге</v>
          </cell>
          <cell r="J2" t="str">
            <v>Кол-воподанныхзаявок,штук</v>
          </cell>
          <cell r="K2" t="str">
            <v>Кол-воподанныхзаявок,тенге</v>
          </cell>
          <cell r="L2" t="str">
            <v>Объемудовлетв.заявок,штук</v>
          </cell>
          <cell r="M2" t="str">
            <v>Объемудовлетв.заявок,тенге</v>
          </cell>
          <cell r="N2" t="str">
            <v>Спрос,% кэмиссии</v>
          </cell>
          <cell r="O2" t="str">
            <v>Кол-воучаст-ников</v>
          </cell>
          <cell r="P2" t="str">
            <v>Номиналобязатель-ства, тенге</v>
          </cell>
          <cell r="Q2" t="str">
            <v>Макс. объемприобретениядилером илиинвестором,% от эмиссии</v>
          </cell>
          <cell r="R2" t="str">
            <v>Макс. объемудовлетвор. заявокнерезидентов,% от объявленногообъема</v>
          </cell>
          <cell r="S2" t="str">
            <v>Размер удовлетвор.неконкурентн. заявок, % отустановленногообъема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A5" t="str">
            <v>KZ4CK2412971</v>
          </cell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A6" t="str">
            <v>KZ4CK2603983</v>
          </cell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A7" t="str">
            <v>KZ4CK2406981</v>
          </cell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A8" t="str">
            <v>KZ4CK2509982</v>
          </cell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A9" t="str">
            <v>KZ4CK2512986</v>
          </cell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A10" t="str">
            <v>KZ4CL2503991</v>
          </cell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A11" t="str">
            <v>KZ4CL2406997</v>
          </cell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A12" t="str">
            <v>KZ4CL2312997</v>
          </cell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A13" t="str">
            <v>KZ46L0807993</v>
          </cell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A14" t="str">
            <v>KZ43L0804997</v>
          </cell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A15" t="str">
            <v>KZ87K1401990</v>
          </cell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A16" t="str">
            <v>KZ8EK2201991</v>
          </cell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A17" t="str">
            <v>KZ8LK2901991</v>
          </cell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A18" t="str">
            <v>KZ46L1507998</v>
          </cell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A19" t="str">
            <v>KZ43L1504992</v>
          </cell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A20" t="str">
            <v>KZ95K1802992</v>
          </cell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A21" t="str">
            <v>KZ8LK0502999</v>
          </cell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A22" t="str">
            <v>KZ8EK2901996</v>
          </cell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A23" t="str">
            <v>KZ46L2207994</v>
          </cell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A24" t="str">
            <v>KZ43L2204998</v>
          </cell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A25" t="str">
            <v>KZ95K2502997</v>
          </cell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A26" t="str">
            <v>KZ8LK1202995</v>
          </cell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A27" t="str">
            <v>KZ8EK0502994</v>
          </cell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A28" t="str">
            <v>KZ46L2907999</v>
          </cell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A29" t="str">
            <v>KZ43L2904993</v>
          </cell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A30" t="str">
            <v>KZ8SK2502992</v>
          </cell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A31" t="str">
            <v>KZ8LK1902990</v>
          </cell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A32" t="str">
            <v>KZ8EK1202990</v>
          </cell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A33" t="str">
            <v>KZ46L0508997</v>
          </cell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A34" t="str">
            <v>KZ43L0605998</v>
          </cell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A35" t="str">
            <v>KZ95K1103995</v>
          </cell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A36" t="str">
            <v>KZ8SK0503992</v>
          </cell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A37" t="str">
            <v>KZ8EK1902995</v>
          </cell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A38" t="str">
            <v>KZ46L1208993</v>
          </cell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A39" t="str">
            <v>KZ43L1305994</v>
          </cell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A40" t="str">
            <v>KZ8EK2502992</v>
          </cell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A41" t="str">
            <v>KZ95K1903998</v>
          </cell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A42" t="str">
            <v>KZ96K2603991</v>
          </cell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A43" t="str">
            <v>KZ46L1908998</v>
          </cell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A44" t="str">
            <v>KZ43L2005999</v>
          </cell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A45" t="str">
            <v>KZ8SK1803995</v>
          </cell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A46" t="str">
            <v>KZ96K0204990</v>
          </cell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G46">
            <v>97.28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O46" t="str">
            <v>н/д</v>
          </cell>
          <cell r="P46">
            <v>100</v>
          </cell>
          <cell r="S46">
            <v>60</v>
          </cell>
          <cell r="T46" t="str">
            <v>ГКО-6</v>
          </cell>
        </row>
        <row r="47">
          <cell r="A47" t="str">
            <v>KZ8EK0503992</v>
          </cell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A48" t="str">
            <v>KZ46L2608993</v>
          </cell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A49" t="str">
            <v>KZ43L2705994</v>
          </cell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A50" t="str">
            <v>KZ8SK2503990</v>
          </cell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A51" t="str">
            <v>KZ95K0204992</v>
          </cell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G51">
            <v>97.75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O51" t="str">
            <v>н/д</v>
          </cell>
          <cell r="P51">
            <v>100</v>
          </cell>
          <cell r="S51">
            <v>60</v>
          </cell>
          <cell r="T51" t="str">
            <v>ГКО-6</v>
          </cell>
        </row>
        <row r="52">
          <cell r="A52" t="str">
            <v>KZ97K1604998</v>
          </cell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A53" t="str">
            <v>KZ46L0209992</v>
          </cell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A54" t="str">
            <v>KZ43L0306993</v>
          </cell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A55" t="str">
            <v>KZ8SK0104999</v>
          </cell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A56" t="str">
            <v>KZ87K1203990</v>
          </cell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ГКО-6</v>
          </cell>
        </row>
        <row r="57">
          <cell r="A57" t="str">
            <v>KZ95K0904997</v>
          </cell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A58" t="str">
            <v>KZ46L0909997</v>
          </cell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A59" t="str">
            <v>KZ43L1006998</v>
          </cell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A60" t="str">
            <v>KZ97K2904991</v>
          </cell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A61" t="str">
            <v>KZ95K1604992</v>
          </cell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A62" t="str">
            <v>KZ98K0705992</v>
          </cell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S62">
            <v>60</v>
          </cell>
          <cell r="T62" t="str">
            <v>Ноты-14</v>
          </cell>
        </row>
        <row r="63">
          <cell r="A63" t="str">
            <v>KZ46L1609992</v>
          </cell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A64" t="str">
            <v>KZ43L1706993</v>
          </cell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A65" t="str">
            <v>KZ95K2204990</v>
          </cell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A66" t="str">
            <v>KZ8SK1604997</v>
          </cell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S66">
            <v>60</v>
          </cell>
          <cell r="T66" t="str">
            <v>Ноты-14</v>
          </cell>
        </row>
        <row r="67">
          <cell r="A67" t="str">
            <v>KZ97K0705994</v>
          </cell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A68" t="str">
            <v>KZ43L2406999</v>
          </cell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S68">
            <v>50</v>
          </cell>
          <cell r="T68" t="str">
            <v>Ноты-14</v>
          </cell>
        </row>
        <row r="69">
          <cell r="A69" t="str">
            <v>KZ32L2303A00</v>
          </cell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A70" t="str">
            <v>KZ4CL2303A09</v>
          </cell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J70">
            <v>156716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A71" t="str">
            <v>KZ95K3004993</v>
          </cell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A72" t="str">
            <v>KZ8LK1604992</v>
          </cell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A73" t="str">
            <v>KZ46L3009993</v>
          </cell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S73">
            <v>50</v>
          </cell>
          <cell r="T73" t="str">
            <v>Ноты-14</v>
          </cell>
        </row>
        <row r="74">
          <cell r="A74" t="str">
            <v>KZ43L0107995</v>
          </cell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A75" t="str">
            <v>KZ96K1405992</v>
          </cell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S75">
            <v>60</v>
          </cell>
          <cell r="T75" t="str">
            <v>Ноты-14</v>
          </cell>
        </row>
        <row r="76">
          <cell r="A76" t="str">
            <v>KZ8SK3004998</v>
          </cell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A77" t="str">
            <v>KZ46L0710999</v>
          </cell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Ноты-14</v>
          </cell>
        </row>
        <row r="78">
          <cell r="A78" t="str">
            <v>KZ43L0807990</v>
          </cell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A79" t="str">
            <v>KZ32L0604A00</v>
          </cell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A80" t="str">
            <v>KZ95K1305996</v>
          </cell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Ноты-14</v>
          </cell>
        </row>
        <row r="81">
          <cell r="A81" t="str">
            <v>KZ8LK3004993</v>
          </cell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A82" t="str">
            <v>KZ55L0804A42</v>
          </cell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A83" t="str">
            <v>KZ8EK2304993</v>
          </cell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A85" t="str">
            <v>KZ43L1507995</v>
          </cell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Ноты-14</v>
          </cell>
        </row>
        <row r="86">
          <cell r="A86" t="str">
            <v>KZ87K2204997</v>
          </cell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A87" t="str">
            <v>KZ8EK3004998</v>
          </cell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S87">
            <v>60</v>
          </cell>
          <cell r="T87" t="str">
            <v>Ноты-07</v>
          </cell>
        </row>
        <row r="88">
          <cell r="A88" t="str">
            <v>KZ8LK0705998</v>
          </cell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S88">
            <v>60</v>
          </cell>
          <cell r="T88" t="str">
            <v>Ноты-14</v>
          </cell>
        </row>
        <row r="89">
          <cell r="A89" t="str">
            <v>KZ46L2110990</v>
          </cell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A90" t="str">
            <v>KZ43L2207991</v>
          </cell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Ноты-14</v>
          </cell>
        </row>
        <row r="91">
          <cell r="A91" t="str">
            <v>KZ8EK0605995</v>
          </cell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A92" t="str">
            <v>KZ8SK2105994</v>
          </cell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S92">
            <v>60</v>
          </cell>
          <cell r="T92" t="str">
            <v>Ноты-14</v>
          </cell>
        </row>
        <row r="93">
          <cell r="A93" t="str">
            <v>KZ8LK1405994</v>
          </cell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A94" t="str">
            <v>KZ46L2810995</v>
          </cell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Ноты-14</v>
          </cell>
        </row>
        <row r="95">
          <cell r="A95" t="str">
            <v>KZ43L2907996</v>
          </cell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A96" t="str">
            <v>KZ8LK2005991</v>
          </cell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A97" t="str">
            <v>KZ8SK2805999</v>
          </cell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Ноты-14</v>
          </cell>
        </row>
        <row r="98">
          <cell r="A98" t="str">
            <v>KZ8EK1405999</v>
          </cell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A99" t="str">
            <v>KZ46L0411994</v>
          </cell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Ноты-14</v>
          </cell>
        </row>
        <row r="100">
          <cell r="A100" t="str">
            <v>KZ43L0508994</v>
          </cell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A101" t="str">
            <v>KZ8SK0406998</v>
          </cell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S101">
            <v>60</v>
          </cell>
          <cell r="T101" t="str">
            <v>Ноты-14</v>
          </cell>
        </row>
        <row r="102">
          <cell r="A102" t="str">
            <v>KZ8EK2105994</v>
          </cell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A103" t="str">
            <v>KZ46L1111999</v>
          </cell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Ноты-14</v>
          </cell>
        </row>
        <row r="104">
          <cell r="A104" t="str">
            <v>KZ43L1208990</v>
          </cell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A105" t="str">
            <v>KZ8EK2705991</v>
          </cell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A106" t="str">
            <v>KZ8LK0406993</v>
          </cell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S106">
            <v>60</v>
          </cell>
          <cell r="T106" t="str">
            <v>Ноты-14</v>
          </cell>
        </row>
        <row r="107">
          <cell r="A107" t="str">
            <v>KZ87K2105996</v>
          </cell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A108" t="str">
            <v>KZ46L1811994</v>
          </cell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Ноты-14</v>
          </cell>
        </row>
        <row r="109">
          <cell r="A109" t="str">
            <v>KZ43L1908995</v>
          </cell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A110" t="str">
            <v>KZ8LK1006990</v>
          </cell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S110">
            <v>60</v>
          </cell>
          <cell r="T110" t="str">
            <v>Ноты-14</v>
          </cell>
        </row>
        <row r="111">
          <cell r="A111" t="str">
            <v>KZ87K2805991</v>
          </cell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A112" t="str">
            <v>KZ8EK0406998</v>
          </cell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A114" t="str">
            <v>KZ43L2608990</v>
          </cell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A115" t="str">
            <v>KZ87K0306992</v>
          </cell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Ноты-14</v>
          </cell>
        </row>
        <row r="116">
          <cell r="A116" t="str">
            <v>KZ8EK1106993</v>
          </cell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A117" t="str">
            <v>KZ32L3011999</v>
          </cell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S117">
            <v>50</v>
          </cell>
          <cell r="T117" t="str">
            <v>Ноты-14</v>
          </cell>
        </row>
        <row r="118">
          <cell r="A118" t="str">
            <v>KZ43L3008992</v>
          </cell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A119" t="str">
            <v>KZ46L0212996</v>
          </cell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A120" t="str">
            <v>KZ87K1006997</v>
          </cell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Ноты-14</v>
          </cell>
        </row>
        <row r="121">
          <cell r="A121" t="str">
            <v>KZ8EK1806998</v>
          </cell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A122" t="str">
            <v>KZ8LK2506998</v>
          </cell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Ноты-14</v>
          </cell>
        </row>
        <row r="123">
          <cell r="A123" t="str">
            <v>KZ46L0912991</v>
          </cell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A124" t="str">
            <v>KZ43L0909994</v>
          </cell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A125" t="str">
            <v>KZ87K1706992</v>
          </cell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Ноты-14</v>
          </cell>
        </row>
        <row r="126">
          <cell r="A126" t="str">
            <v>KZ8EK2506993</v>
          </cell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A127" t="str">
            <v>KZ46L1612996</v>
          </cell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Ноты-07</v>
          </cell>
        </row>
        <row r="128">
          <cell r="A128" t="str">
            <v>KZ43L1609999</v>
          </cell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A129" t="str">
            <v>KZ87K2406998</v>
          </cell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A130" t="str">
            <v>KZ8EK0207990</v>
          </cell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A132" t="str">
            <v>KZ43L2309995</v>
          </cell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Ноты-14</v>
          </cell>
        </row>
        <row r="133">
          <cell r="A133" t="str">
            <v>KZ87K0107994</v>
          </cell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A134" t="str">
            <v>KZ8EK0907995</v>
          </cell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A135" t="str">
            <v>KZ8LK1607995</v>
          </cell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Ноты-14</v>
          </cell>
        </row>
        <row r="136">
          <cell r="A136" t="str">
            <v>KZ43L3009990</v>
          </cell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A137" t="str">
            <v>KZ31L3009995</v>
          </cell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S137">
            <v>50</v>
          </cell>
          <cell r="T137" t="str">
            <v>Ноты-14</v>
          </cell>
        </row>
        <row r="138">
          <cell r="A138" t="str">
            <v>KZ87K0807999</v>
          </cell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A139" t="str">
            <v>KZ8EK1607990</v>
          </cell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A140" t="str">
            <v>KZ8LK2307991</v>
          </cell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Ноты-14</v>
          </cell>
        </row>
        <row r="141">
          <cell r="A141" t="str">
            <v>KZ46L0601A07</v>
          </cell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A142" t="str">
            <v>KZ43L0710996</v>
          </cell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A143" t="str">
            <v>KZ71B0707A00</v>
          </cell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A144" t="str">
            <v>KZ87K1607992</v>
          </cell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A145" t="str">
            <v>KZ8EK2307996</v>
          </cell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A146" t="str">
            <v>KZ46L1301A08</v>
          </cell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A147" t="str">
            <v>KZ43L1410992</v>
          </cell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A148" t="str">
            <v>KZ87K2207990</v>
          </cell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A149" t="str">
            <v>KZ87K2307998</v>
          </cell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A150" t="str">
            <v>KZ8EK3007991</v>
          </cell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A151" t="str">
            <v>KZ46L2001A09</v>
          </cell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A152" t="str">
            <v>KZ43L2110997</v>
          </cell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A153" t="str">
            <v>KZ87K2907995</v>
          </cell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A154" t="str">
            <v>KZ8EK0608999</v>
          </cell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A155" t="str">
            <v>KZ43L2210995</v>
          </cell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A156" t="str">
            <v>KZ43L2710994</v>
          </cell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A157" t="str">
            <v>KZ43L2810992</v>
          </cell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A158" t="str">
            <v>KZ71B2807A05</v>
          </cell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A159" t="str">
            <v>KZ8EK1208997</v>
          </cell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A160" t="str">
            <v>KZ31L2910995</v>
          </cell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A161" t="str">
            <v>KZ8LK2008995</v>
          </cell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A162" t="str">
            <v>KZ43L0311998</v>
          </cell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A163" t="str">
            <v>KZ43L0411996</v>
          </cell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A164" t="str">
            <v>KZ8LK2708990</v>
          </cell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A165" t="str">
            <v>KZ8SK0309994</v>
          </cell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A166" t="str">
            <v>KZ43L1011998</v>
          </cell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A167" t="str">
            <v>KZ43L1111996</v>
          </cell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A168" t="str">
            <v>KZ95K1709999</v>
          </cell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A169" t="str">
            <v>KZ8LK0309999</v>
          </cell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A170" t="str">
            <v>KZ43L1711993</v>
          </cell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A171" t="str">
            <v>KZ43L1811991</v>
          </cell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A172" t="str">
            <v>KZ8LK1009994</v>
          </cell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A173" t="str">
            <v>KZ95K2409995</v>
          </cell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A174" t="str">
            <v>KZ43L2411999</v>
          </cell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A175" t="str">
            <v>KZ43L2511996</v>
          </cell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A176" t="str">
            <v>KZ8EK0909991</v>
          </cell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A177" t="str">
            <v>KZ8SK2409990</v>
          </cell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A178" t="str">
            <v>KZ31L3011991</v>
          </cell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S178">
            <v>50</v>
          </cell>
          <cell r="T178" t="str">
            <v>Ноты-14</v>
          </cell>
        </row>
        <row r="179">
          <cell r="A179" t="str">
            <v>KZ43L3011996</v>
          </cell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A180" t="str">
            <v>KZ8SK0110996</v>
          </cell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S180">
            <v>60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A185" t="str">
            <v>KZ8EK2409990</v>
          </cell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A188" t="str">
            <v>KZ43L1612993</v>
          </cell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Ноты-14</v>
          </cell>
        </row>
        <row r="189">
          <cell r="A189" t="str">
            <v>KZ8EK3009997</v>
          </cell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S189">
            <v>60</v>
          </cell>
          <cell r="T189" t="str">
            <v>Ноты-28</v>
          </cell>
        </row>
        <row r="190">
          <cell r="A190" t="str">
            <v>KZ8SK1510996</v>
          </cell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S190">
            <v>60</v>
          </cell>
          <cell r="T190" t="str">
            <v>Ноты-14</v>
          </cell>
        </row>
        <row r="191">
          <cell r="A191" t="str">
            <v>KZ8EK0110996</v>
          </cell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Ноты-14</v>
          </cell>
        </row>
        <row r="192">
          <cell r="A192" t="str">
            <v>KZ43L2212991</v>
          </cell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Ноты-07</v>
          </cell>
        </row>
        <row r="193">
          <cell r="A193" t="str">
            <v>KZ43L2312999</v>
          </cell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A196" t="str">
            <v>KZ8EK0810991</v>
          </cell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Ноты-07</v>
          </cell>
        </row>
        <row r="197">
          <cell r="A197" t="str">
            <v>KZ43L2912996</v>
          </cell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Ноты-14</v>
          </cell>
        </row>
        <row r="198">
          <cell r="A198" t="str">
            <v>KZ46L3003A05</v>
          </cell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A201" t="str">
            <v>KZ8LK2210997</v>
          </cell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Ноты-14</v>
          </cell>
        </row>
        <row r="202">
          <cell r="A202" t="str">
            <v>KZ43L0601A00</v>
          </cell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A205" t="str">
            <v>KZ8EK2210992</v>
          </cell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S205">
            <v>60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S214">
            <v>60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S218">
            <v>60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S221">
            <v>50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S224">
            <v>60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S228">
            <v>60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S233">
            <v>60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S239">
            <v>50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S240">
            <v>50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S242">
            <v>50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S244">
            <v>50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S245">
            <v>50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S248">
            <v>60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S249">
            <v>50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S252">
            <v>50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S253">
            <v>50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S255">
            <v>50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S256">
            <v>50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S261">
            <v>60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S266">
            <v>60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S268">
            <v>50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S272">
            <v>50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S276">
            <v>60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S280">
            <v>60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S283">
            <v>50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S287">
            <v>50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S289">
            <v>60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S290">
            <v>60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S301">
            <v>50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S302">
            <v>50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F310">
            <v>90.91</v>
          </cell>
          <cell r="G310">
            <v>90.91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S310">
            <v>50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F325">
            <v>92.24</v>
          </cell>
          <cell r="G325">
            <v>92.24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800000000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750000000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G384">
            <v>96.81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F387">
            <v>87.18</v>
          </cell>
          <cell r="G387">
            <v>87.18</v>
          </cell>
          <cell r="H387">
            <v>9.75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36850374</v>
          </cell>
          <cell r="M387">
            <v>36850374000</v>
          </cell>
          <cell r="N387">
            <v>248.95666725999999</v>
          </cell>
          <cell r="O387">
            <v>1</v>
          </cell>
          <cell r="P387">
            <v>1000</v>
          </cell>
          <cell r="S387">
            <v>50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F399">
            <v>87.61</v>
          </cell>
          <cell r="G399">
            <v>87.61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S399">
            <v>50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>
        <row r="1">
          <cell r="A1">
            <v>0</v>
          </cell>
        </row>
      </sheetData>
      <sheetData sheetId="71">
        <row r="1">
          <cell r="A1">
            <v>0</v>
          </cell>
        </row>
      </sheetData>
      <sheetData sheetId="72">
        <row r="1">
          <cell r="A1">
            <v>0</v>
          </cell>
        </row>
      </sheetData>
      <sheetData sheetId="73"/>
      <sheetData sheetId="74"/>
      <sheetData sheetId="75"/>
      <sheetData sheetId="76"/>
      <sheetData sheetId="77">
        <row r="1">
          <cell r="A1">
            <v>0</v>
          </cell>
        </row>
      </sheetData>
      <sheetData sheetId="78">
        <row r="1">
          <cell r="A1">
            <v>0</v>
          </cell>
        </row>
      </sheetData>
      <sheetData sheetId="79"/>
      <sheetData sheetId="80"/>
      <sheetData sheetId="81">
        <row r="1">
          <cell r="A1">
            <v>0</v>
          </cell>
        </row>
      </sheetData>
      <sheetData sheetId="82">
        <row r="1">
          <cell r="A1">
            <v>0</v>
          </cell>
        </row>
      </sheetData>
      <sheetData sheetId="83"/>
      <sheetData sheetId="84"/>
      <sheetData sheetId="85"/>
      <sheetData sheetId="86"/>
      <sheetData sheetId="87">
        <row r="1">
          <cell r="A1">
            <v>0</v>
          </cell>
        </row>
      </sheetData>
      <sheetData sheetId="88">
        <row r="1">
          <cell r="A1">
            <v>0</v>
          </cell>
        </row>
      </sheetData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П на 01.09.2014"/>
      <sheetName val="ИП на 11.09.2014"/>
      <sheetName val="Лист2"/>
    </sheetNames>
    <sheetDataSet>
      <sheetData sheetId="0"/>
      <sheetData sheetId="1">
        <row r="20">
          <cell r="AJ20" t="str">
            <v>Экономика</v>
          </cell>
          <cell r="AK20" t="str">
            <v>Существенный эффект</v>
          </cell>
        </row>
        <row r="21">
          <cell r="AJ21" t="str">
            <v>Риск</v>
          </cell>
          <cell r="AK21" t="str">
            <v>Не существенный эффект</v>
          </cell>
        </row>
        <row r="22">
          <cell r="AJ22" t="str">
            <v>Прочие</v>
          </cell>
          <cell r="AK22" t="str">
            <v>Экстремальный</v>
          </cell>
        </row>
        <row r="23">
          <cell r="AK23" t="str">
            <v xml:space="preserve">Высокий </v>
          </cell>
        </row>
        <row r="24">
          <cell r="AK24" t="str">
            <v>Средний</v>
          </cell>
        </row>
        <row r="25">
          <cell r="AK25" t="str">
            <v>Особо важные</v>
          </cell>
        </row>
      </sheetData>
      <sheetData sheetId="2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Ф 2017"/>
      <sheetName val="ИП 2017"/>
      <sheetName val="01.01"/>
      <sheetName val="01.02"/>
    </sheetNames>
    <sheetDataSet>
      <sheetData sheetId="0">
        <row r="3">
          <cell r="EP3" t="str">
            <v>ГШО основное</v>
          </cell>
        </row>
        <row r="4">
          <cell r="EP4" t="str">
            <v>ГШО вспомогательное</v>
          </cell>
        </row>
        <row r="5">
          <cell r="EP5" t="str">
            <v>Стационарное основное</v>
          </cell>
        </row>
        <row r="6">
          <cell r="EP6" t="str">
            <v>Стационарное вспомогательное</v>
          </cell>
        </row>
        <row r="7">
          <cell r="EP7" t="str">
            <v>Проектные работы</v>
          </cell>
        </row>
        <row r="8">
          <cell r="F8" t="str">
            <v>Караганда</v>
          </cell>
          <cell r="EG8" t="str">
            <v>USD</v>
          </cell>
          <cell r="EP8" t="str">
            <v>Промышленная безопасность</v>
          </cell>
        </row>
        <row r="9">
          <cell r="F9" t="str">
            <v>Балхаш</v>
          </cell>
          <cell r="EG9" t="str">
            <v>EUR</v>
          </cell>
          <cell r="EP9" t="str">
            <v>Транспорт</v>
          </cell>
        </row>
        <row r="10">
          <cell r="F10" t="str">
            <v>Жезказган</v>
          </cell>
          <cell r="EG10" t="str">
            <v>RUB</v>
          </cell>
          <cell r="EK10" t="str">
            <v>да</v>
          </cell>
          <cell r="EP10" t="str">
            <v>Улучшение условий труда</v>
          </cell>
        </row>
        <row r="11">
          <cell r="EG11" t="str">
            <v>KZT</v>
          </cell>
          <cell r="EK11" t="str">
            <v>нет</v>
          </cell>
          <cell r="EP11" t="str">
            <v>Экологические мероприятия</v>
          </cell>
        </row>
      </sheetData>
      <sheetData sheetId="1"/>
      <sheetData sheetId="2"/>
      <sheetData sheetId="3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2.17"/>
      <sheetName val="01.03.17"/>
      <sheetName val="01.04.17"/>
      <sheetName val="19.04.17"/>
      <sheetName val="01.05.17"/>
    </sheetNames>
    <sheetDataSet>
      <sheetData sheetId="0">
        <row r="3">
          <cell r="EP3" t="str">
            <v>ГШО основное</v>
          </cell>
        </row>
        <row r="4">
          <cell r="EP4" t="str">
            <v>ГШО вспомогательное</v>
          </cell>
        </row>
        <row r="5">
          <cell r="E5" t="str">
            <v>Горное производство</v>
          </cell>
          <cell r="EP5" t="str">
            <v>Стационарное основное</v>
          </cell>
        </row>
        <row r="6">
          <cell r="E6" t="str">
            <v>Обогащение</v>
          </cell>
          <cell r="EP6" t="str">
            <v>Стационарное вспомогательное</v>
          </cell>
        </row>
        <row r="7">
          <cell r="E7" t="str">
            <v>Металлургия</v>
          </cell>
          <cell r="EP7" t="str">
            <v>Проектные работы</v>
          </cell>
        </row>
        <row r="8">
          <cell r="E8" t="str">
            <v>Энергетика</v>
          </cell>
          <cell r="F8" t="str">
            <v>Караганда</v>
          </cell>
          <cell r="G8" t="str">
            <v xml:space="preserve">Утвержден с обязательствами </v>
          </cell>
          <cell r="EG8" t="str">
            <v>USD</v>
          </cell>
          <cell r="EP8" t="str">
            <v>Промышленная безопасность</v>
          </cell>
        </row>
        <row r="9">
          <cell r="B9" t="str">
            <v>Особо важные</v>
          </cell>
          <cell r="E9" t="str">
            <v>Информационные технологии</v>
          </cell>
          <cell r="F9" t="str">
            <v>Балхаш</v>
          </cell>
          <cell r="G9" t="str">
            <v>Утвержден без обязательств</v>
          </cell>
          <cell r="EG9" t="str">
            <v>EUR</v>
          </cell>
          <cell r="EP9" t="str">
            <v>Транспорт</v>
          </cell>
        </row>
        <row r="10">
          <cell r="B10" t="str">
            <v>Важные</v>
          </cell>
          <cell r="E10" t="str">
            <v>Вспомогательные</v>
          </cell>
          <cell r="F10" t="str">
            <v>Жезказган</v>
          </cell>
          <cell r="G10" t="str">
            <v>Не утвержден без обязательств</v>
          </cell>
          <cell r="EG10" t="str">
            <v>RUB</v>
          </cell>
          <cell r="EK10" t="str">
            <v>да</v>
          </cell>
          <cell r="EP10" t="str">
            <v>Улучшение условий труда</v>
          </cell>
        </row>
        <row r="11">
          <cell r="B11" t="str">
            <v>Менее важные</v>
          </cell>
          <cell r="E11" t="str">
            <v>Прочие</v>
          </cell>
          <cell r="G11" t="str">
            <v>Не утвержден с обязательств</v>
          </cell>
          <cell r="EG11" t="str">
            <v>KZT</v>
          </cell>
          <cell r="EK11" t="str">
            <v>нет</v>
          </cell>
          <cell r="EP11" t="str">
            <v>Экологические мероприятия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по инвестициям"/>
      <sheetName val="Свод ГПК"/>
      <sheetName val="Лист2"/>
      <sheetName val="Свод в разрезе предприятий"/>
      <sheetName val="Энергооборуд"/>
      <sheetName val="Капстроит"/>
      <sheetName val="ГШО"/>
      <sheetName val="Свод ГШО"/>
      <sheetName val="ПГ Нурказган"/>
      <sheetName val="Жиландинское"/>
      <sheetName val="Жомарт"/>
      <sheetName val="Перенос"/>
      <sheetName val="Свод ЖР"/>
    </sheetNames>
    <sheetDataSet>
      <sheetData sheetId="0">
        <row r="1">
          <cell r="B1" t="str">
            <v>поддержание</v>
          </cell>
        </row>
        <row r="2">
          <cell r="B2" t="str">
            <v>расширение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 вычеты"/>
      <sheetName val=" приход ОС"/>
      <sheetName val="671 ТМЗ"/>
      <sheetName val="671 услуги"/>
      <sheetName val="Ремонт по СФ"/>
      <sheetName val="сч 633"/>
      <sheetName val="Сомн.треб общие"/>
      <sheetName val="сч. 331 прил "/>
      <sheetName val="сомнительные обяз"/>
      <sheetName val="СФ с нарушениями прил"/>
      <sheetName val="списанные обяз-ва"/>
      <sheetName val="декл и пров. прил7"/>
      <sheetName val="Разр НДС  в зачёт прил 6"/>
      <sheetName val="гл.кн и проверка сч 633"/>
      <sheetName val="декл"/>
      <sheetName val="Дон. НДС по спис. ОС"/>
      <sheetName val="сч. 687"/>
      <sheetName val="СФ с нарушениями прил 5"/>
      <sheetName val="НДС по ТМЗ не прдпр. прил. 3"/>
      <sheetName val="искжен период"/>
      <sheetName val="договора купли-продажи"/>
      <sheetName val="гл. кн и ж-о прил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&amp;L CCI Detail"/>
      <sheetName val="Cash CCI Detail"/>
      <sheetName val="USS99"/>
      <sheetName val="cscve"/>
      <sheetName val="Customer Lists"/>
      <sheetName val="DEC FEC 02 BD"/>
      <sheetName val="FLC.COMPL"/>
      <sheetName val="PPA Tariff"/>
      <sheetName val="PLAN MANUT"/>
      <sheetName val="Reforma Secundária"/>
      <sheetName val="Lists"/>
      <sheetName val="CP"/>
      <sheetName val="DE PARA"/>
      <sheetName val="Campiche"/>
      <sheetName val="Subsistemas Andres"/>
      <sheetName val="Ref. Materiales"/>
      <sheetName val="Subsistemas DPP"/>
      <sheetName val="Причины"/>
      <sheetName val="RT RI"/>
      <sheetName val="Dashboard"/>
      <sheetName val="Datos"/>
      <sheetName val="Option 0"/>
      <sheetName val="Расчет_Ин"/>
      <sheetName val="Prelim Cost"/>
      <sheetName val="Loans"/>
      <sheetName val="Busdev"/>
      <sheetName val="CA"/>
      <sheetName val="Consol"/>
      <sheetName val="Sch17  Guarantees"/>
      <sheetName val="Assump"/>
      <sheetName val="Unconsol"/>
      <sheetName val="3П ДДС"/>
      <sheetName val="Сценарий"/>
      <sheetName val="Год"/>
      <sheetName val="Версия"/>
      <sheetName val="Параметры"/>
    </sheetNames>
    <sheetDataSet>
      <sheetData sheetId="0" refreshError="1"/>
      <sheetData sheetId="1" refreshError="1"/>
      <sheetData sheetId="2" refreshError="1"/>
      <sheetData sheetId="3" refreshError="1">
        <row r="86">
          <cell r="B86">
            <v>14.2936554173952</v>
          </cell>
        </row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86">
          <cell r="B86">
            <v>12.852652706944001</v>
          </cell>
        </row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8">
          <cell r="A8">
            <v>5</v>
          </cell>
        </row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86">
          <cell r="B86">
            <v>14.2936554173952</v>
          </cell>
        </row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B86">
            <v>12.852652706944001</v>
          </cell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">
          <cell r="A8">
            <v>5</v>
          </cell>
        </row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8">
          <cell r="A8">
            <v>5</v>
          </cell>
        </row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86">
          <cell r="B86">
            <v>14.2936554173952</v>
          </cell>
        </row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86">
          <cell r="B86">
            <v>12.852652706944001</v>
          </cell>
        </row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бюджет"/>
      <sheetName val="ИТ ОБОРУДОВАНИЕ"/>
      <sheetName val="ФОТ"/>
      <sheetName val="Ком. расходы"/>
      <sheetName val="Обучение сотрудников"/>
      <sheetName val="Транспортные расходы"/>
      <sheetName val="Канц. товары"/>
      <sheetName val="Услуги связи и ПД"/>
      <sheetName val="Расходные материалы и прочие"/>
      <sheetName val="PTC Consum and other"/>
      <sheetName val="Входн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.1_Экскав"/>
      <sheetName val="Т1.2_Бульдоз"/>
      <sheetName val="Т1.3_Транспорт1"/>
      <sheetName val="Т1.4_Бурен"/>
      <sheetName val="Т1.5_Горное оборуд "/>
      <sheetName val="Т.1.6_Колич ресурсов"/>
      <sheetName val="Т1.7_Численность Гора"/>
      <sheetName val="Т1.9_Календарь"/>
      <sheetName val="Т4.1_Горное оборуд"/>
      <sheetName val="Т4.5_Капзатраты "/>
      <sheetName val="Т4.6_Численность Гора"/>
      <sheetName val="Т4.7_Стоимость ресурсов"/>
      <sheetName val="Т4.8_Карьер_клкл"/>
      <sheetName val="Т4.12_Амортизация"/>
      <sheetName val="Т5.1_Финансирование_1"/>
      <sheetName val="Т5.2_Финансирование_2"/>
      <sheetName val="Т5.3_Финансирование_3"/>
      <sheetName val="Т5.4_Сводка_1"/>
      <sheetName val="Т.5.5_Сводка_2"/>
      <sheetName val="Т5.6_Сводка_3"/>
      <sheetName val="Т5.7_Погашение_1"/>
      <sheetName val="Т5.8_Погашение_2"/>
      <sheetName val="Т5.9_Погашение_3"/>
      <sheetName val="Т5.10_NPV_1"/>
      <sheetName val="Т5.11_NPV_2"/>
      <sheetName val="Т5.12_NPV_3"/>
      <sheetName val="Расчет производительности"/>
      <sheetName val="Т5.13_ОТЭП"/>
      <sheetName val="Общая_информация"/>
      <sheetName val="Вскрыша_руда"/>
      <sheetName val="Оборудование ЗИФ"/>
      <sheetName val="Parameters"/>
      <sheetName val="Assumptions"/>
      <sheetName val="ЯНВАРЬ"/>
      <sheetName val="PYTB"/>
      <sheetName val="База"/>
      <sheetName val="Обучение сотрудник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мы"/>
      <sheetName val="Борозд.опроб."/>
      <sheetName val="Шлам.опроб."/>
      <sheetName val="Дроб-измел"/>
      <sheetName val="Истирание"/>
      <sheetName val="Опроб"/>
      <sheetName val="5 - структура"/>
      <sheetName val="Const"/>
      <sheetName val="KAR10"/>
      <sheetName val="Контакты"/>
      <sheetName val="Cost 99v98"/>
      <sheetName val="Общая_информация"/>
      <sheetName val="База"/>
      <sheetName val="Исход ЖШПУ"/>
      <sheetName val="СИЗ 2013  aвто"/>
      <sheetName val="Q2 Budget2009"/>
    </sheetNames>
    <sheetDataSet>
      <sheetData sheetId="0">
        <row r="3">
          <cell r="F3">
            <v>23.6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бюджет"/>
      <sheetName val="ИТ ОБОРУДОВАНИЕ"/>
      <sheetName val="Прочие капитальные затраты"/>
      <sheetName val="ФОТ"/>
      <sheetName val="Ком. расходы"/>
      <sheetName val="Транспортные расходы"/>
      <sheetName val="Обучение сотрудников"/>
      <sheetName val="Канц. товары"/>
      <sheetName val="Услуги связи "/>
      <sheetName val="Интернет и ПД"/>
      <sheetName val="Расходные материалы и прочие"/>
      <sheetName val="Входные данные"/>
      <sheetName val="PTC Consum and other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Р"/>
      <sheetName val="КУР"/>
      <sheetName val="на печать МУР"/>
      <sheetName val="на печать КУР"/>
    </sheetNames>
    <sheetDataSet>
      <sheetData sheetId="0"/>
      <sheetData sheetId="1">
        <row r="3">
          <cell r="AQ3" t="str">
            <v>ГШО основное</v>
          </cell>
        </row>
        <row r="4">
          <cell r="AQ4" t="str">
            <v>ГШО вспомогательное</v>
          </cell>
        </row>
        <row r="5">
          <cell r="AQ5" t="str">
            <v>Стационарное основное</v>
          </cell>
        </row>
        <row r="6">
          <cell r="AQ6" t="str">
            <v>Стационарное вспомогательное</v>
          </cell>
        </row>
        <row r="7">
          <cell r="AQ7" t="str">
            <v>Проектные работы</v>
          </cell>
        </row>
        <row r="8">
          <cell r="AQ8" t="str">
            <v>Промышленная безопасность</v>
          </cell>
        </row>
        <row r="9">
          <cell r="AQ9" t="str">
            <v>Транспорт</v>
          </cell>
        </row>
        <row r="10">
          <cell r="AQ10" t="str">
            <v>Улучшение условий труда</v>
          </cell>
        </row>
        <row r="11">
          <cell r="AQ11" t="str">
            <v>Экологические мероприятия</v>
          </cell>
        </row>
        <row r="12">
          <cell r="AQ12" t="str">
            <v>Прочие</v>
          </cell>
        </row>
      </sheetData>
      <sheetData sheetId="2" refreshError="1"/>
      <sheetData sheetId="3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закл. работ"/>
      <sheetName val="Анализ закл. работ (2)"/>
      <sheetName val="Анализ закл. работ (3)"/>
      <sheetName val="Анализ закл_ работ"/>
      <sheetName val="Анализ закладочных работКнига1А"/>
      <sheetName val="Статьи"/>
      <sheetName val="X-rates"/>
      <sheetName val="Sum Statement"/>
      <sheetName val="Revenue"/>
      <sheetName val="База"/>
      <sheetName val="const"/>
      <sheetName val="Чувствительность"/>
      <sheetName val="Изменение_оборотных_средств"/>
      <sheetName val="capex "/>
      <sheetName val=""/>
      <sheetName val="Inputs"/>
      <sheetName val="_RISK Correlations"/>
      <sheetName val="BSUSD"/>
      <sheetName val="BSKZT"/>
      <sheetName val="IS$"/>
      <sheetName val="Repair 2009"/>
      <sheetName val="CF$"/>
      <sheetName val="Option 0"/>
      <sheetName val="Details"/>
      <sheetName val="ОХР"/>
      <sheetName val="KCC"/>
      <sheetName val="menu"/>
      <sheetName val="SCR O&amp;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ГПК поддержание"/>
      <sheetName val="ГПК расширение"/>
      <sheetName val="бюджеты 2016"/>
      <sheetName val="бюджеты 2017 год"/>
    </sheetNames>
    <sheetDataSet>
      <sheetData sheetId="0" refreshError="1"/>
      <sheetData sheetId="1">
        <row r="3">
          <cell r="FC3" t="str">
            <v>ГШО основное</v>
          </cell>
        </row>
        <row r="8">
          <cell r="F8" t="str">
            <v>Караганда</v>
          </cell>
          <cell r="ET8" t="str">
            <v>USD</v>
          </cell>
        </row>
        <row r="9">
          <cell r="F9" t="str">
            <v>Балхаш</v>
          </cell>
          <cell r="ET9" t="str">
            <v>EUR</v>
          </cell>
        </row>
        <row r="10">
          <cell r="F10" t="str">
            <v>Жезказган</v>
          </cell>
          <cell r="ET10" t="str">
            <v>RUB</v>
          </cell>
        </row>
        <row r="11">
          <cell r="ET11" t="str">
            <v>KZT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Динамика с-сти"/>
    </sheetNames>
    <definedNames>
      <definedName name="Макрос1" refersTo="#ССЫЛКА!"/>
    </definedNames>
    <sheetDataSet>
      <sheetData sheetId="0"/>
      <sheetData sheetId="1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нк1"/>
      <sheetName val="Банк ориг"/>
      <sheetName val="Банк"/>
      <sheetName val="ЦЗ"/>
      <sheetName val="КМ"/>
      <sheetName val="Отчет 1"/>
      <sheetName val="МЭМР"/>
      <sheetName val="Summary"/>
      <sheetName val="Бизнес план"/>
      <sheetName val="Лист3"/>
      <sheetName val="Capex"/>
      <sheetName val="прогноз"/>
      <sheetName val="Debt"/>
      <sheetName val="Общая_информация"/>
      <sheetName val="Анализ закл. работ"/>
      <sheetName val="Объемы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>
        <row r="12">
          <cell r="A12" t="str">
            <v>Капитальный ремонт и модернизация  эн.блока №5</v>
          </cell>
        </row>
        <row r="13">
          <cell r="A13" t="str">
            <v>Реконструкция электрофильтра бл№5</v>
          </cell>
        </row>
        <row r="14">
          <cell r="A14" t="str">
            <v>Модернизация Циркуляционной системы блоков</v>
          </cell>
        </row>
        <row r="15">
          <cell r="A15" t="str">
            <v>Ремонт резервных роторов РНД-1,2, РСД</v>
          </cell>
        </row>
        <row r="16">
          <cell r="A16" t="str">
            <v>Предоплата бл№3</v>
          </cell>
        </row>
        <row r="17">
          <cell r="A17" t="str">
            <v>ЗиС</v>
          </cell>
        </row>
        <row r="18">
          <cell r="A18" t="str">
            <v>Востановление бл№8</v>
          </cell>
        </row>
        <row r="19">
          <cell r="A19" t="str">
            <v>Покупка резервных стержней обмотки статора турбогенератора  ТГВ-500</v>
          </cell>
        </row>
        <row r="20">
          <cell r="A20" t="str">
            <v>Капитальный ремонт и модернизация  ОРУ-500</v>
          </cell>
        </row>
        <row r="21">
          <cell r="A21" t="str">
            <v>Предоплата за реконструкция электрофильтра бл№4</v>
          </cell>
        </row>
        <row r="22">
          <cell r="A22" t="str">
            <v>Предоплата за реконструкция электрофильтра бл№3</v>
          </cell>
        </row>
        <row r="23">
          <cell r="A23" t="str">
            <v>Прочие</v>
          </cell>
        </row>
      </sheetData>
      <sheetData sheetId="7" refreshError="1"/>
      <sheetData sheetId="8"/>
      <sheetData sheetId="9">
        <row r="5">
          <cell r="A5">
            <v>39569</v>
          </cell>
        </row>
        <row r="6">
          <cell r="A6">
            <v>39600</v>
          </cell>
        </row>
        <row r="7">
          <cell r="A7">
            <v>39630</v>
          </cell>
        </row>
        <row r="8">
          <cell r="A8">
            <v>39661</v>
          </cell>
        </row>
        <row r="9">
          <cell r="A9">
            <v>39692</v>
          </cell>
        </row>
        <row r="10">
          <cell r="A10">
            <v>39722</v>
          </cell>
        </row>
        <row r="11">
          <cell r="A11">
            <v>39753</v>
          </cell>
        </row>
        <row r="12">
          <cell r="A12">
            <v>39783</v>
          </cell>
        </row>
        <row r="13">
          <cell r="A13">
            <v>39814</v>
          </cell>
        </row>
        <row r="14">
          <cell r="A14">
            <v>39845</v>
          </cell>
        </row>
        <row r="15">
          <cell r="A15">
            <v>39873</v>
          </cell>
        </row>
        <row r="16">
          <cell r="A16">
            <v>39904</v>
          </cell>
        </row>
        <row r="17">
          <cell r="A17">
            <v>39934</v>
          </cell>
        </row>
        <row r="18">
          <cell r="A18">
            <v>39965</v>
          </cell>
        </row>
        <row r="19">
          <cell r="A19">
            <v>39995</v>
          </cell>
        </row>
        <row r="20">
          <cell r="A20">
            <v>40026</v>
          </cell>
        </row>
        <row r="21">
          <cell r="A21">
            <v>40057</v>
          </cell>
        </row>
        <row r="22">
          <cell r="A22">
            <v>40087</v>
          </cell>
        </row>
        <row r="23">
          <cell r="A23">
            <v>40118</v>
          </cell>
        </row>
        <row r="24">
          <cell r="A24">
            <v>40148</v>
          </cell>
        </row>
        <row r="25">
          <cell r="A25">
            <v>40179</v>
          </cell>
        </row>
        <row r="26">
          <cell r="A26">
            <v>40210</v>
          </cell>
        </row>
        <row r="27">
          <cell r="A27">
            <v>40238</v>
          </cell>
        </row>
        <row r="28">
          <cell r="A28">
            <v>40269</v>
          </cell>
        </row>
        <row r="29">
          <cell r="A29">
            <v>40299</v>
          </cell>
        </row>
        <row r="30">
          <cell r="A30">
            <v>40330</v>
          </cell>
        </row>
        <row r="31">
          <cell r="A31">
            <v>40360</v>
          </cell>
        </row>
        <row r="32">
          <cell r="A32">
            <v>40391</v>
          </cell>
        </row>
        <row r="33">
          <cell r="A33">
            <v>40422</v>
          </cell>
        </row>
        <row r="34">
          <cell r="A34">
            <v>40452</v>
          </cell>
        </row>
        <row r="35">
          <cell r="A35">
            <v>40483</v>
          </cell>
        </row>
        <row r="36">
          <cell r="A36">
            <v>40513</v>
          </cell>
        </row>
        <row r="37">
          <cell r="A37">
            <v>40544</v>
          </cell>
        </row>
        <row r="38">
          <cell r="A38">
            <v>40575</v>
          </cell>
        </row>
        <row r="39">
          <cell r="A39">
            <v>40603</v>
          </cell>
        </row>
        <row r="40">
          <cell r="A40">
            <v>40634</v>
          </cell>
        </row>
        <row r="41">
          <cell r="A41">
            <v>40664</v>
          </cell>
        </row>
        <row r="42">
          <cell r="A42">
            <v>40695</v>
          </cell>
        </row>
        <row r="43">
          <cell r="A43">
            <v>40725</v>
          </cell>
        </row>
        <row r="44">
          <cell r="A44">
            <v>40756</v>
          </cell>
        </row>
        <row r="45">
          <cell r="A45">
            <v>40787</v>
          </cell>
        </row>
        <row r="46">
          <cell r="A46">
            <v>40817</v>
          </cell>
        </row>
        <row r="47">
          <cell r="A47">
            <v>40848</v>
          </cell>
        </row>
        <row r="48">
          <cell r="A48">
            <v>40878</v>
          </cell>
        </row>
        <row r="49">
          <cell r="A49">
            <v>40909</v>
          </cell>
        </row>
        <row r="50">
          <cell r="A50">
            <v>40940</v>
          </cell>
        </row>
        <row r="51">
          <cell r="A51">
            <v>40969</v>
          </cell>
        </row>
        <row r="52">
          <cell r="A52">
            <v>41000</v>
          </cell>
        </row>
        <row r="53">
          <cell r="A53">
            <v>41030</v>
          </cell>
        </row>
        <row r="54">
          <cell r="A54">
            <v>41061</v>
          </cell>
        </row>
        <row r="55">
          <cell r="A55">
            <v>41091</v>
          </cell>
        </row>
        <row r="57">
          <cell r="A57" t="str">
            <v>Environmental Capex</v>
          </cell>
        </row>
        <row r="58">
          <cell r="A58" t="str">
            <v>Maintenance Capex</v>
          </cell>
        </row>
        <row r="59">
          <cell r="A59" t="str">
            <v>Maintenance Capex</v>
          </cell>
        </row>
        <row r="60">
          <cell r="A60" t="str">
            <v>Maintenance Capex</v>
          </cell>
        </row>
        <row r="61">
          <cell r="A61" t="str">
            <v>Maintenance Capex</v>
          </cell>
        </row>
        <row r="62">
          <cell r="A62" t="str">
            <v>Maintenance Capex</v>
          </cell>
        </row>
        <row r="63">
          <cell r="A63" t="str">
            <v>Environmental Capex</v>
          </cell>
        </row>
        <row r="64">
          <cell r="A64" t="str">
            <v>Maintenance Capex</v>
          </cell>
        </row>
        <row r="65">
          <cell r="A65" t="str">
            <v>Maintenance Capex</v>
          </cell>
        </row>
        <row r="66">
          <cell r="A66" t="str">
            <v>Maintenance Capex</v>
          </cell>
        </row>
        <row r="67">
          <cell r="A67" t="str">
            <v>Maintenance Capex</v>
          </cell>
        </row>
        <row r="68">
          <cell r="A68" t="str">
            <v>Maintenance Capex</v>
          </cell>
        </row>
        <row r="69">
          <cell r="A69" t="str">
            <v>Maintenance Capex</v>
          </cell>
        </row>
        <row r="70">
          <cell r="A70" t="str">
            <v>Environmental Capex</v>
          </cell>
        </row>
        <row r="71">
          <cell r="A71" t="str">
            <v>Environmental Capex</v>
          </cell>
        </row>
        <row r="72">
          <cell r="A72" t="str">
            <v>Growth Capex</v>
          </cell>
        </row>
        <row r="73">
          <cell r="A73" t="str">
            <v>Growth Capex</v>
          </cell>
        </row>
        <row r="74">
          <cell r="A74" t="str">
            <v>Maintenance Capex</v>
          </cell>
        </row>
        <row r="75">
          <cell r="A75" t="str">
            <v>Maintenance Capex</v>
          </cell>
        </row>
        <row r="76">
          <cell r="A76" t="str">
            <v>Maintenance Capex</v>
          </cell>
        </row>
        <row r="77">
          <cell r="A77" t="str">
            <v>Maintenance Capex</v>
          </cell>
        </row>
        <row r="78">
          <cell r="A78" t="str">
            <v>Environmental Capex</v>
          </cell>
        </row>
        <row r="79">
          <cell r="A79" t="str">
            <v>Maintenance Capex</v>
          </cell>
        </row>
        <row r="80">
          <cell r="A80" t="str">
            <v>Maintenance Capex</v>
          </cell>
        </row>
        <row r="81">
          <cell r="A81" t="str">
            <v>Maintenance Capex</v>
          </cell>
        </row>
        <row r="82">
          <cell r="A82" t="str">
            <v>Maintenance Capex</v>
          </cell>
        </row>
        <row r="83">
          <cell r="A83" t="str">
            <v>Maintenance Capex</v>
          </cell>
        </row>
        <row r="84">
          <cell r="A84" t="str">
            <v>Maintenance Capex</v>
          </cell>
        </row>
        <row r="85">
          <cell r="A85" t="str">
            <v>Maintenance Capex</v>
          </cell>
        </row>
        <row r="86">
          <cell r="A86" t="str">
            <v>Maintenance Capex</v>
          </cell>
        </row>
        <row r="87">
          <cell r="A87" t="str">
            <v>Maintenance Capex</v>
          </cell>
        </row>
        <row r="88">
          <cell r="A88" t="str">
            <v>Maintenance Capex</v>
          </cell>
        </row>
        <row r="89">
          <cell r="A89" t="str">
            <v>Maintenance Capex</v>
          </cell>
        </row>
        <row r="90">
          <cell r="A90" t="str">
            <v>Maintenance Capex</v>
          </cell>
        </row>
        <row r="91">
          <cell r="A91" t="str">
            <v>Maintenance Capex</v>
          </cell>
        </row>
        <row r="92">
          <cell r="A92" t="str">
            <v>Maintenance Capex</v>
          </cell>
        </row>
        <row r="93">
          <cell r="A93" t="str">
            <v>Maintenance Capex</v>
          </cell>
        </row>
        <row r="94">
          <cell r="A94" t="str">
            <v>Maintenance Capex</v>
          </cell>
        </row>
        <row r="95">
          <cell r="A95" t="str">
            <v>Maintenance Capex</v>
          </cell>
        </row>
        <row r="96">
          <cell r="A96" t="str">
            <v>Maintenance Capex</v>
          </cell>
        </row>
        <row r="97">
          <cell r="A97" t="str">
            <v>Environmental Capex</v>
          </cell>
        </row>
        <row r="98">
          <cell r="A98" t="str">
            <v>Maintenance Capex</v>
          </cell>
        </row>
        <row r="99">
          <cell r="A99" t="str">
            <v>Maintenance Capex</v>
          </cell>
        </row>
        <row r="100">
          <cell r="A100" t="str">
            <v>Maintenance Capex</v>
          </cell>
        </row>
        <row r="101">
          <cell r="A101" t="str">
            <v>Maintenance Capex</v>
          </cell>
        </row>
        <row r="102">
          <cell r="A102" t="str">
            <v>Environmental Capex</v>
          </cell>
        </row>
        <row r="103">
          <cell r="A103" t="str">
            <v>Maintenance Capex</v>
          </cell>
        </row>
        <row r="104">
          <cell r="A104" t="str">
            <v>Maintenance Capex</v>
          </cell>
        </row>
        <row r="105">
          <cell r="A105" t="str">
            <v>Maintenance Capex</v>
          </cell>
        </row>
        <row r="106">
          <cell r="A106" t="str">
            <v>Maintenance Capex</v>
          </cell>
        </row>
        <row r="107">
          <cell r="A107" t="str">
            <v>Maintenance Capex</v>
          </cell>
        </row>
        <row r="108">
          <cell r="A108" t="str">
            <v>Maintenance Capex</v>
          </cell>
        </row>
        <row r="109">
          <cell r="A109" t="str">
            <v>Maintenance Capex</v>
          </cell>
        </row>
        <row r="110">
          <cell r="A110" t="str">
            <v>Maintenance Capex</v>
          </cell>
        </row>
        <row r="111">
          <cell r="A111" t="str">
            <v>Maintenance Capex</v>
          </cell>
        </row>
        <row r="112">
          <cell r="A112" t="str">
            <v>Maintenance Capex</v>
          </cell>
        </row>
        <row r="113">
          <cell r="A113" t="str">
            <v>Maintenance Capex</v>
          </cell>
        </row>
        <row r="114">
          <cell r="A114" t="str">
            <v>Growth Capex</v>
          </cell>
        </row>
        <row r="115">
          <cell r="A115" t="str">
            <v>Environmental Capex</v>
          </cell>
        </row>
        <row r="116">
          <cell r="A116" t="str">
            <v>Maintenance Capex</v>
          </cell>
        </row>
        <row r="117">
          <cell r="A117" t="str">
            <v>Maintenance Capex</v>
          </cell>
        </row>
        <row r="118">
          <cell r="A118" t="str">
            <v>Maintenance Capex</v>
          </cell>
        </row>
        <row r="119">
          <cell r="A119" t="str">
            <v>Maintenance Capex</v>
          </cell>
        </row>
        <row r="120">
          <cell r="A120" t="str">
            <v>Maintenance Capex</v>
          </cell>
        </row>
        <row r="121">
          <cell r="A121" t="str">
            <v>Maintenance Capex</v>
          </cell>
        </row>
        <row r="122">
          <cell r="A122" t="str">
            <v>Maintenance Capex</v>
          </cell>
        </row>
        <row r="123">
          <cell r="A123" t="str">
            <v>Maintenance Capex</v>
          </cell>
        </row>
        <row r="124">
          <cell r="A124" t="str">
            <v>Maintenance Capex</v>
          </cell>
        </row>
        <row r="125">
          <cell r="A125" t="str">
            <v>Environmental Capex</v>
          </cell>
        </row>
        <row r="126">
          <cell r="A126" t="str">
            <v>Growth Capex</v>
          </cell>
        </row>
        <row r="127">
          <cell r="A127" t="str">
            <v>Maintenance Capex</v>
          </cell>
        </row>
        <row r="128">
          <cell r="A128" t="str">
            <v>Maintenance Capex</v>
          </cell>
        </row>
        <row r="129">
          <cell r="A129" t="str">
            <v>Maintenance Capex</v>
          </cell>
        </row>
        <row r="130">
          <cell r="A130" t="str">
            <v>Environmental Capex</v>
          </cell>
        </row>
        <row r="131">
          <cell r="A131" t="str">
            <v>Maintenance Capex</v>
          </cell>
        </row>
        <row r="132">
          <cell r="A132" t="str">
            <v>Maintenance Capex</v>
          </cell>
        </row>
        <row r="133">
          <cell r="A133" t="str">
            <v>Maintenance Capex</v>
          </cell>
        </row>
        <row r="134">
          <cell r="A134" t="str">
            <v>Maintenance Capex</v>
          </cell>
        </row>
        <row r="135">
          <cell r="A135" t="str">
            <v>Growth Capex</v>
          </cell>
        </row>
        <row r="136">
          <cell r="A136" t="str">
            <v>Growth Capex</v>
          </cell>
        </row>
        <row r="137">
          <cell r="A137" t="str">
            <v>Growth Capex</v>
          </cell>
        </row>
        <row r="138">
          <cell r="A138" t="str">
            <v>Maintenance Capex</v>
          </cell>
        </row>
        <row r="139">
          <cell r="A139" t="str">
            <v>Maintenance Capex</v>
          </cell>
        </row>
        <row r="140">
          <cell r="A140" t="str">
            <v>Maintenance Capex</v>
          </cell>
        </row>
        <row r="141">
          <cell r="A141" t="str">
            <v>Growth Capex</v>
          </cell>
        </row>
        <row r="142">
          <cell r="A142" t="str">
            <v>Growth Capex</v>
          </cell>
        </row>
        <row r="143">
          <cell r="A143" t="str">
            <v>Maintenance Capex</v>
          </cell>
        </row>
        <row r="144">
          <cell r="A144" t="str">
            <v>Maintenance Capex</v>
          </cell>
        </row>
        <row r="145">
          <cell r="A145" t="str">
            <v>Maintenance Capex</v>
          </cell>
        </row>
        <row r="146">
          <cell r="A146" t="str">
            <v>Maintenance Capex</v>
          </cell>
        </row>
        <row r="147">
          <cell r="A147" t="str">
            <v>Maintenance Capex</v>
          </cell>
        </row>
        <row r="148">
          <cell r="A148" t="str">
            <v>Maintenance Capex</v>
          </cell>
        </row>
        <row r="149">
          <cell r="A149" t="str">
            <v>Maintenance Capex</v>
          </cell>
        </row>
        <row r="150">
          <cell r="A150" t="str">
            <v>Maintenance Capex</v>
          </cell>
        </row>
        <row r="151">
          <cell r="A151" t="str">
            <v>Maintenance Capex</v>
          </cell>
        </row>
        <row r="152">
          <cell r="A152" t="str">
            <v>Maintenance Capex</v>
          </cell>
        </row>
        <row r="153">
          <cell r="A153" t="str">
            <v>Maintenance Capex</v>
          </cell>
        </row>
        <row r="154">
          <cell r="A154" t="str">
            <v>Maintenance Capex</v>
          </cell>
        </row>
        <row r="155">
          <cell r="A155" t="str">
            <v>Maintenance Capex</v>
          </cell>
        </row>
        <row r="156">
          <cell r="A156" t="str">
            <v>Maintenance Capex</v>
          </cell>
        </row>
        <row r="157">
          <cell r="A157" t="str">
            <v>Maintenance Capex</v>
          </cell>
        </row>
        <row r="158">
          <cell r="A158" t="str">
            <v>Maintenance Capex</v>
          </cell>
        </row>
        <row r="159">
          <cell r="A159" t="str">
            <v>Growth Capex</v>
          </cell>
        </row>
        <row r="160">
          <cell r="A160" t="str">
            <v>Maintenance Capex</v>
          </cell>
        </row>
        <row r="161">
          <cell r="A161" t="str">
            <v>Maintenance Capex</v>
          </cell>
        </row>
        <row r="162">
          <cell r="A162" t="str">
            <v>Maintenance Capex</v>
          </cell>
        </row>
        <row r="163">
          <cell r="A163" t="str">
            <v>Maintenance Capex</v>
          </cell>
        </row>
        <row r="164">
          <cell r="A164" t="str">
            <v>Environmental Capex</v>
          </cell>
        </row>
        <row r="165">
          <cell r="A165" t="str">
            <v>Maintenance Capex</v>
          </cell>
        </row>
        <row r="166">
          <cell r="A166" t="str">
            <v>Maintenance Capex</v>
          </cell>
        </row>
        <row r="167">
          <cell r="A167" t="str">
            <v>Maintenance Capex</v>
          </cell>
        </row>
        <row r="168">
          <cell r="A168" t="str">
            <v>Maintenance Capex</v>
          </cell>
        </row>
        <row r="169">
          <cell r="A169" t="str">
            <v>Maintenance Capex</v>
          </cell>
        </row>
        <row r="170">
          <cell r="A170" t="str">
            <v>Maintenance Capex</v>
          </cell>
        </row>
        <row r="171">
          <cell r="A171" t="str">
            <v>Maintenance Capex</v>
          </cell>
        </row>
        <row r="172">
          <cell r="A172" t="str">
            <v>Environmental Capex</v>
          </cell>
        </row>
        <row r="173">
          <cell r="A173" t="str">
            <v>Maintenance Capex</v>
          </cell>
        </row>
        <row r="174">
          <cell r="A174" t="str">
            <v>Maintenance Capex</v>
          </cell>
        </row>
        <row r="175">
          <cell r="A175" t="str">
            <v>Environmental Capex</v>
          </cell>
        </row>
        <row r="176">
          <cell r="A176" t="str">
            <v>Environmental Capex</v>
          </cell>
        </row>
        <row r="177">
          <cell r="A177" t="str">
            <v>Maintenance Capex</v>
          </cell>
        </row>
        <row r="178">
          <cell r="A178" t="str">
            <v>Environmental Capex</v>
          </cell>
        </row>
        <row r="195">
          <cell r="A195" t="str">
            <v>Environmental Capex</v>
          </cell>
        </row>
        <row r="196">
          <cell r="A196" t="str">
            <v>Maintenance Capex</v>
          </cell>
        </row>
        <row r="197">
          <cell r="A197" t="str">
            <v>Maintenance Capex</v>
          </cell>
        </row>
        <row r="198">
          <cell r="A198" t="str">
            <v>Maintenance Capex</v>
          </cell>
        </row>
        <row r="199">
          <cell r="A199" t="str">
            <v>Maintenance Capex</v>
          </cell>
        </row>
        <row r="200">
          <cell r="A200" t="str">
            <v>Maintenance Capex</v>
          </cell>
        </row>
        <row r="201">
          <cell r="A201" t="str">
            <v>Maintenance Capex</v>
          </cell>
        </row>
        <row r="202">
          <cell r="A202" t="str">
            <v>Maintenance Capex</v>
          </cell>
        </row>
        <row r="203">
          <cell r="A203" t="str">
            <v>Maintenance Capex</v>
          </cell>
        </row>
        <row r="204">
          <cell r="A204" t="str">
            <v>Maintenance Capex</v>
          </cell>
        </row>
        <row r="205">
          <cell r="A205" t="str">
            <v>Maintenance Capex</v>
          </cell>
        </row>
        <row r="206">
          <cell r="A206" t="str">
            <v>Environmental Capex</v>
          </cell>
        </row>
        <row r="207">
          <cell r="A207" t="str">
            <v>Maintenance Capex</v>
          </cell>
        </row>
        <row r="208">
          <cell r="A208" t="str">
            <v>Maintenance Capex</v>
          </cell>
        </row>
        <row r="209">
          <cell r="A209" t="str">
            <v>Growth Capex</v>
          </cell>
        </row>
        <row r="210">
          <cell r="A210" t="str">
            <v>Maintenance Capex</v>
          </cell>
        </row>
        <row r="211">
          <cell r="A211" t="str">
            <v>Maintenance Capex</v>
          </cell>
        </row>
        <row r="212">
          <cell r="A212" t="str">
            <v>Maintenance Capex</v>
          </cell>
        </row>
        <row r="213">
          <cell r="A213" t="str">
            <v>Maintenance Capex</v>
          </cell>
        </row>
        <row r="214">
          <cell r="A214" t="str">
            <v>Maintenance Capex</v>
          </cell>
        </row>
        <row r="215">
          <cell r="A215" t="str">
            <v>Maintenance Capex</v>
          </cell>
        </row>
        <row r="216">
          <cell r="A216" t="str">
            <v>Maintenance Capex</v>
          </cell>
        </row>
        <row r="217">
          <cell r="A217" t="str">
            <v>Maintenance Capex</v>
          </cell>
        </row>
        <row r="218">
          <cell r="A218" t="str">
            <v>Maintenance Capex</v>
          </cell>
        </row>
        <row r="219">
          <cell r="A219" t="str">
            <v>Maintenance Capex</v>
          </cell>
        </row>
        <row r="220">
          <cell r="A220" t="str">
            <v>Maintenance Capex</v>
          </cell>
        </row>
        <row r="221">
          <cell r="A221" t="str">
            <v>Maintenance Capex</v>
          </cell>
        </row>
        <row r="222">
          <cell r="A222" t="str">
            <v>Maintenance Capex</v>
          </cell>
        </row>
        <row r="223">
          <cell r="A223" t="str">
            <v>Maintenance Capex</v>
          </cell>
        </row>
        <row r="224">
          <cell r="A224" t="str">
            <v>Maintenance Capex</v>
          </cell>
        </row>
        <row r="225">
          <cell r="A225" t="str">
            <v>Maintenance Capex</v>
          </cell>
        </row>
        <row r="226">
          <cell r="A226" t="str">
            <v>Maintenance Capex</v>
          </cell>
        </row>
        <row r="227">
          <cell r="A227" t="str">
            <v>Maintenance Capex</v>
          </cell>
        </row>
        <row r="228">
          <cell r="A228" t="str">
            <v>Maintenance Capex</v>
          </cell>
        </row>
        <row r="229">
          <cell r="A229" t="str">
            <v>Maintenance Capex</v>
          </cell>
        </row>
        <row r="230">
          <cell r="A230" t="str">
            <v>Maintenance Capex</v>
          </cell>
        </row>
        <row r="231">
          <cell r="A231" t="str">
            <v>Maintenance Capex</v>
          </cell>
        </row>
        <row r="232">
          <cell r="A232" t="str">
            <v>Maintenance Capex</v>
          </cell>
        </row>
        <row r="233">
          <cell r="A233" t="str">
            <v>Maintenance Capex</v>
          </cell>
        </row>
        <row r="234">
          <cell r="A234" t="str">
            <v>Maintenance Capex</v>
          </cell>
        </row>
        <row r="235">
          <cell r="A235" t="str">
            <v>Maintenance Capex</v>
          </cell>
        </row>
        <row r="236">
          <cell r="A236" t="str">
            <v>Maintenance Capex</v>
          </cell>
        </row>
        <row r="237">
          <cell r="A237" t="str">
            <v>Maintenance Capex</v>
          </cell>
        </row>
        <row r="238">
          <cell r="A238" t="str">
            <v>Growth Capex</v>
          </cell>
        </row>
        <row r="239">
          <cell r="A239" t="str">
            <v>Maintenance Capex</v>
          </cell>
        </row>
        <row r="240">
          <cell r="A240" t="str">
            <v>Maintenance Capex</v>
          </cell>
        </row>
        <row r="241">
          <cell r="A241" t="str">
            <v>Maintenance Capex</v>
          </cell>
        </row>
        <row r="242">
          <cell r="A242" t="str">
            <v>Maintenance Capex</v>
          </cell>
        </row>
        <row r="243">
          <cell r="A243" t="str">
            <v>Maintenance Capex</v>
          </cell>
        </row>
        <row r="244">
          <cell r="A244" t="str">
            <v>Environmental Capex</v>
          </cell>
        </row>
        <row r="245">
          <cell r="A245" t="str">
            <v>Environmental Capex</v>
          </cell>
        </row>
        <row r="246">
          <cell r="A246" t="str">
            <v>Environmental Capex</v>
          </cell>
        </row>
        <row r="247">
          <cell r="A247" t="str">
            <v>Environmental Capex</v>
          </cell>
        </row>
        <row r="248">
          <cell r="A248" t="str">
            <v>Environmental Capex</v>
          </cell>
        </row>
        <row r="249">
          <cell r="A249" t="str">
            <v>Maintenance Capex</v>
          </cell>
        </row>
        <row r="250">
          <cell r="A250" t="str">
            <v>Environmental Capex</v>
          </cell>
        </row>
        <row r="251">
          <cell r="A251" t="str">
            <v>Maintenance Capex</v>
          </cell>
        </row>
        <row r="252">
          <cell r="A252" t="str">
            <v>Maintenance Capex</v>
          </cell>
        </row>
        <row r="253">
          <cell r="A253" t="str">
            <v>Maintenance Capex</v>
          </cell>
        </row>
        <row r="254">
          <cell r="A254" t="str">
            <v>Maintenance Capex</v>
          </cell>
        </row>
        <row r="255">
          <cell r="A255" t="str">
            <v>Maintenance Capex</v>
          </cell>
        </row>
        <row r="256">
          <cell r="A256" t="str">
            <v>Maintenance Capex</v>
          </cell>
        </row>
        <row r="257">
          <cell r="A257" t="str">
            <v>Maintenance Capex</v>
          </cell>
        </row>
        <row r="258">
          <cell r="A258" t="str">
            <v>Growth Capex</v>
          </cell>
        </row>
        <row r="259">
          <cell r="A259" t="str">
            <v>Growth Capex</v>
          </cell>
        </row>
        <row r="260">
          <cell r="A260" t="str">
            <v>Maintenance Capex</v>
          </cell>
        </row>
        <row r="261">
          <cell r="A261" t="str">
            <v>Growth Capex</v>
          </cell>
        </row>
        <row r="262">
          <cell r="A262" t="str">
            <v>Maintenance Capex</v>
          </cell>
        </row>
        <row r="263">
          <cell r="A263" t="str">
            <v>Maintenance Capex</v>
          </cell>
        </row>
        <row r="264">
          <cell r="A264" t="str">
            <v>Maintenance Capex</v>
          </cell>
        </row>
        <row r="265">
          <cell r="A265" t="str">
            <v>Maintenance Capex</v>
          </cell>
        </row>
        <row r="266">
          <cell r="A266" t="str">
            <v>Maintenance Capex</v>
          </cell>
        </row>
        <row r="267">
          <cell r="A267" t="str">
            <v>Maintenance Capex</v>
          </cell>
        </row>
        <row r="268">
          <cell r="A268" t="str">
            <v>Environmental Capex</v>
          </cell>
        </row>
        <row r="269">
          <cell r="A269" t="str">
            <v>Growth Capex</v>
          </cell>
        </row>
        <row r="270">
          <cell r="A270" t="str">
            <v>Growth Capex</v>
          </cell>
        </row>
        <row r="271">
          <cell r="A271" t="str">
            <v>Growth Capex</v>
          </cell>
        </row>
        <row r="272">
          <cell r="A272" t="str">
            <v>Growth Capex</v>
          </cell>
        </row>
        <row r="273">
          <cell r="A273" t="str">
            <v>Growth Capex</v>
          </cell>
        </row>
        <row r="274">
          <cell r="A274" t="str">
            <v>Growth Capex</v>
          </cell>
        </row>
        <row r="275">
          <cell r="A275" t="str">
            <v>Growth Capex</v>
          </cell>
        </row>
        <row r="276">
          <cell r="A276" t="str">
            <v>Growth Capex</v>
          </cell>
        </row>
        <row r="277">
          <cell r="A277" t="str">
            <v>Growth Capex</v>
          </cell>
        </row>
        <row r="278">
          <cell r="A278" t="str">
            <v>Growth Capex</v>
          </cell>
        </row>
        <row r="279">
          <cell r="A279" t="str">
            <v>Growth Capex</v>
          </cell>
        </row>
        <row r="280">
          <cell r="A280" t="str">
            <v>Growth Capex</v>
          </cell>
        </row>
        <row r="281">
          <cell r="A281" t="str">
            <v>Growth Capex</v>
          </cell>
        </row>
        <row r="282">
          <cell r="A282" t="str">
            <v>Environmental Capex</v>
          </cell>
        </row>
        <row r="283">
          <cell r="A283" t="str">
            <v>Maintenance Capex</v>
          </cell>
        </row>
        <row r="288">
          <cell r="A288" t="str">
            <v>Growth Capex</v>
          </cell>
        </row>
        <row r="289">
          <cell r="A289" t="str">
            <v>Environmental Capex</v>
          </cell>
        </row>
        <row r="290">
          <cell r="A290" t="str">
            <v>Growth Capex</v>
          </cell>
        </row>
      </sheetData>
      <sheetData sheetId="10"/>
      <sheetData sheetId="11">
        <row r="8">
          <cell r="H8" t="str">
            <v>Экология</v>
          </cell>
        </row>
        <row r="9">
          <cell r="F9">
            <v>489</v>
          </cell>
          <cell r="H9" t="str">
            <v>Благоустройство территории</v>
          </cell>
          <cell r="I9" t="str">
            <v>Прочие</v>
          </cell>
        </row>
        <row r="11">
          <cell r="H11" t="str">
            <v>Топливо транспортный цех</v>
          </cell>
        </row>
        <row r="12">
          <cell r="H12" t="str">
            <v>Топливо транспортный цех</v>
          </cell>
        </row>
        <row r="13">
          <cell r="F13">
            <v>344</v>
          </cell>
          <cell r="H13" t="str">
            <v>Покупка транспортерной ленты</v>
          </cell>
          <cell r="I13" t="str">
            <v>Прочие</v>
          </cell>
        </row>
        <row r="14">
          <cell r="F14">
            <v>345</v>
          </cell>
          <cell r="H14" t="str">
            <v>Покупка дренажных насосов</v>
          </cell>
          <cell r="I14" t="str">
            <v>Прочие</v>
          </cell>
        </row>
        <row r="15">
          <cell r="F15">
            <v>346</v>
          </cell>
          <cell r="H15" t="str">
            <v>Ремонт молотковой дробилки МД-14</v>
          </cell>
          <cell r="I15" t="str">
            <v>Прочие</v>
          </cell>
        </row>
        <row r="16">
          <cell r="F16">
            <v>347</v>
          </cell>
          <cell r="H16" t="str">
            <v>Покупка ГПМ на ЛК21; ЛК 11.( лебёдки)</v>
          </cell>
          <cell r="I16" t="str">
            <v>Прочие</v>
          </cell>
        </row>
        <row r="17">
          <cell r="F17">
            <v>348</v>
          </cell>
          <cell r="H17" t="str">
            <v>Покупка эл. двигателей ЛК 16/2АБ;В/Т.</v>
          </cell>
          <cell r="I17" t="str">
            <v>Прочие</v>
          </cell>
        </row>
        <row r="18">
          <cell r="F18">
            <v>349</v>
          </cell>
          <cell r="H18" t="str">
            <v>Система аспирации</v>
          </cell>
          <cell r="I18" t="str">
            <v>Прочие</v>
          </cell>
        </row>
        <row r="19">
          <cell r="F19">
            <v>350</v>
          </cell>
          <cell r="H19" t="str">
            <v>Покупка редукторов для ЛК-14А</v>
          </cell>
          <cell r="I19" t="str">
            <v>Прочие</v>
          </cell>
        </row>
        <row r="20">
          <cell r="F20">
            <v>351</v>
          </cell>
          <cell r="H20" t="str">
            <v>Инструменты.</v>
          </cell>
          <cell r="I20" t="str">
            <v>Прочие</v>
          </cell>
        </row>
        <row r="21">
          <cell r="F21">
            <v>352</v>
          </cell>
          <cell r="H21" t="str">
            <v>Капитальный ремонт ЛК-45А,Б</v>
          </cell>
          <cell r="I21" t="str">
            <v>Прочие</v>
          </cell>
        </row>
        <row r="22">
          <cell r="F22">
            <v>353</v>
          </cell>
          <cell r="H22" t="str">
            <v xml:space="preserve">Разработка проекта для установки выключателей 6 КВ. </v>
          </cell>
          <cell r="I22" t="str">
            <v>Прочие</v>
          </cell>
        </row>
        <row r="23">
          <cell r="F23">
            <v>354</v>
          </cell>
          <cell r="H23" t="str">
            <v>Перенос кабельных трасс ЛК- 45А,Б..</v>
          </cell>
          <cell r="I23" t="str">
            <v>Прочие</v>
          </cell>
        </row>
        <row r="24">
          <cell r="F24">
            <v>355</v>
          </cell>
          <cell r="H24" t="str">
            <v>Покупка АТРК на РПМ 1-2</v>
          </cell>
          <cell r="I24" t="str">
            <v>Прочие</v>
          </cell>
        </row>
        <row r="25">
          <cell r="F25">
            <v>357</v>
          </cell>
          <cell r="H25" t="str">
            <v>Парообеспылевание</v>
          </cell>
          <cell r="I25" t="str">
            <v>Прочие</v>
          </cell>
        </row>
        <row r="26">
          <cell r="F26">
            <v>358</v>
          </cell>
          <cell r="H26" t="str">
            <v>Ремонт гидросмывов блока №5</v>
          </cell>
          <cell r="I26" t="str">
            <v>Прочие</v>
          </cell>
        </row>
        <row r="27">
          <cell r="F27">
            <v>359</v>
          </cell>
          <cell r="H27" t="str">
            <v>Покупка бульдозера</v>
          </cell>
          <cell r="I27" t="str">
            <v>Прочие</v>
          </cell>
        </row>
        <row r="28">
          <cell r="F28">
            <v>360</v>
          </cell>
          <cell r="H28" t="str">
            <v>Капитальный ремонт бульдозеров</v>
          </cell>
          <cell r="I28" t="str">
            <v>Прочие</v>
          </cell>
        </row>
        <row r="29">
          <cell r="F29">
            <v>361</v>
          </cell>
          <cell r="H29" t="str">
            <v>Капитальный ремонт ТЭМ2  №5882</v>
          </cell>
          <cell r="I29" t="str">
            <v>Прочие</v>
          </cell>
        </row>
        <row r="30">
          <cell r="F30">
            <v>363</v>
          </cell>
          <cell r="H30" t="str">
            <v>Покупка погружного насоса 12 НА 22 х 6  на ММХ</v>
          </cell>
          <cell r="I30" t="str">
            <v>Прочие</v>
          </cell>
        </row>
        <row r="31">
          <cell r="F31">
            <v>365</v>
          </cell>
          <cell r="H31" t="str">
            <v>Капитальный ремонт вагоноопрокидывателя №1А</v>
          </cell>
          <cell r="I31" t="str">
            <v>Прочие</v>
          </cell>
        </row>
        <row r="32">
          <cell r="F32">
            <v>366</v>
          </cell>
          <cell r="H32" t="str">
            <v>Капитальный ремонт ж/д путей №24 и №28</v>
          </cell>
          <cell r="I32" t="str">
            <v>ЗиС</v>
          </cell>
        </row>
        <row r="33">
          <cell r="F33">
            <v>367</v>
          </cell>
          <cell r="H33" t="str">
            <v>Капитальный ремонт вагоноопрокидывателя №1Б</v>
          </cell>
          <cell r="I33" t="str">
            <v>Прочие</v>
          </cell>
        </row>
        <row r="34">
          <cell r="F34">
            <v>368</v>
          </cell>
          <cell r="H34" t="str">
            <v>Капитальный ремонт ж/д путей №25 и №29</v>
          </cell>
          <cell r="I34" t="str">
            <v>ЗиС</v>
          </cell>
        </row>
        <row r="35">
          <cell r="F35">
            <v>369</v>
          </cell>
          <cell r="H35" t="str">
            <v>Капитальный ремонт вагонотолкателя №1Б</v>
          </cell>
          <cell r="I35" t="str">
            <v>Прочие</v>
          </cell>
        </row>
        <row r="36">
          <cell r="F36">
            <v>370</v>
          </cell>
          <cell r="H36" t="str">
            <v>Капитальный ремонт ж/д путей№26и №27</v>
          </cell>
          <cell r="I36" t="str">
            <v>Прочие</v>
          </cell>
        </row>
        <row r="37">
          <cell r="F37">
            <v>371</v>
          </cell>
          <cell r="H37" t="str">
            <v>Покупка редуктора РЦД-400 на КП и ДФМ</v>
          </cell>
          <cell r="I37" t="str">
            <v>Прочие</v>
          </cell>
        </row>
        <row r="38">
          <cell r="F38">
            <v>372</v>
          </cell>
          <cell r="H38" t="str">
            <v>Покупка редуктора Ц2У-400 на ЛП</v>
          </cell>
          <cell r="I38" t="str">
            <v>Прочие</v>
          </cell>
        </row>
        <row r="39">
          <cell r="F39">
            <v>373</v>
          </cell>
          <cell r="H39" t="str">
            <v>Капитальный ремонт стрелочного перевода №52</v>
          </cell>
          <cell r="I39" t="str">
            <v>Прочие</v>
          </cell>
        </row>
        <row r="40">
          <cell r="F40">
            <v>374</v>
          </cell>
          <cell r="H40" t="str">
            <v>Капитальный ремонт стрелочного перевода №31</v>
          </cell>
          <cell r="I40" t="str">
            <v>ЗиС</v>
          </cell>
        </row>
        <row r="41">
          <cell r="F41">
            <v>375</v>
          </cell>
          <cell r="H41" t="str">
            <v>Капитальный ремонт стрелочного перевода №43</v>
          </cell>
          <cell r="I41" t="str">
            <v>Прочие</v>
          </cell>
        </row>
        <row r="42">
          <cell r="F42">
            <v>376</v>
          </cell>
          <cell r="H42" t="str">
            <v>Капитальный ремонт рельсового круга РПМ-2</v>
          </cell>
          <cell r="I42" t="str">
            <v>Прочие</v>
          </cell>
        </row>
        <row r="43">
          <cell r="F43">
            <v>377</v>
          </cell>
          <cell r="H43" t="str">
            <v>Инструмент</v>
          </cell>
          <cell r="I43" t="str">
            <v>Прочие</v>
          </cell>
        </row>
        <row r="46">
          <cell r="H46" t="str">
            <v>Автотранспортная группа</v>
          </cell>
        </row>
        <row r="47">
          <cell r="F47">
            <v>378</v>
          </cell>
          <cell r="H47" t="str">
            <v xml:space="preserve">Капитальный ремонт двигателей  </v>
          </cell>
          <cell r="I47" t="str">
            <v>Прочие</v>
          </cell>
        </row>
        <row r="48">
          <cell r="F48">
            <v>379</v>
          </cell>
          <cell r="H48" t="str">
            <v>Покупка ДВС</v>
          </cell>
          <cell r="I48" t="str">
            <v>Прочие</v>
          </cell>
        </row>
        <row r="49">
          <cell r="F49">
            <v>381</v>
          </cell>
          <cell r="H49" t="str">
            <v>Покупка автопогрузчика " Балканкар"</v>
          </cell>
          <cell r="I49" t="str">
            <v>Прочие</v>
          </cell>
        </row>
        <row r="50">
          <cell r="F50">
            <v>382</v>
          </cell>
          <cell r="H50" t="str">
            <v xml:space="preserve">Капитальный ремонт А\М КАМАЗ-5511  </v>
          </cell>
          <cell r="I50" t="str">
            <v>Прочие</v>
          </cell>
        </row>
        <row r="51">
          <cell r="F51">
            <v>384</v>
          </cell>
          <cell r="H51" t="str">
            <v>Покупка прицепа 2ПТС-4</v>
          </cell>
          <cell r="I51" t="str">
            <v>Прочие</v>
          </cell>
        </row>
        <row r="52">
          <cell r="F52">
            <v>385</v>
          </cell>
          <cell r="H52" t="str">
            <v>Покупка прицепа 2ПТС-6</v>
          </cell>
          <cell r="I52" t="str">
            <v>Прочие</v>
          </cell>
        </row>
        <row r="53">
          <cell r="F53">
            <v>386</v>
          </cell>
          <cell r="H53" t="str">
            <v>Пожарный автомобиль</v>
          </cell>
          <cell r="I53" t="str">
            <v>Прочие</v>
          </cell>
        </row>
        <row r="54">
          <cell r="F54">
            <v>381</v>
          </cell>
          <cell r="H54" t="str">
            <v>Покупка автопогрузчика "Балканкар" 3,5т</v>
          </cell>
          <cell r="I54" t="str">
            <v>Прочие</v>
          </cell>
        </row>
        <row r="55">
          <cell r="F55">
            <v>387</v>
          </cell>
          <cell r="H55" t="str">
            <v xml:space="preserve">Покупка автогидроподъемника </v>
          </cell>
          <cell r="I55" t="str">
            <v>Прочие</v>
          </cell>
        </row>
        <row r="56">
          <cell r="F56">
            <v>389</v>
          </cell>
          <cell r="H56" t="str">
            <v>Покупка мини-трактора сенокосилка</v>
          </cell>
          <cell r="I56" t="str">
            <v>Капитальный ремонт и модернизация  ОРУ-500</v>
          </cell>
        </row>
        <row r="57">
          <cell r="F57">
            <v>390</v>
          </cell>
          <cell r="H57" t="str">
            <v>Трактор ВТЗ-30 СШ</v>
          </cell>
          <cell r="I57" t="str">
            <v>Прочие</v>
          </cell>
        </row>
        <row r="58">
          <cell r="F58">
            <v>390</v>
          </cell>
          <cell r="H58" t="str">
            <v>Трактор ВТЗ-30 СШ</v>
          </cell>
          <cell r="I58" t="str">
            <v>Прочие</v>
          </cell>
        </row>
        <row r="60">
          <cell r="H60" t="str">
            <v>Инженерная группа</v>
          </cell>
        </row>
        <row r="61">
          <cell r="F61">
            <v>400</v>
          </cell>
          <cell r="G61" t="str">
            <v>Replacement of wall panels row G</v>
          </cell>
          <cell r="H61" t="str">
            <v>Ремонт БЩУ-3,  рел.щита, помещение сборок задвижек(КРУ 0,4-6кВ,секции,каб. полуэт.отм. 4.2, 5,4, -4,2)</v>
          </cell>
          <cell r="I61" t="str">
            <v>Капитальный ремонт и модернизация  эн.блока №5</v>
          </cell>
        </row>
        <row r="62">
          <cell r="F62">
            <v>400</v>
          </cell>
          <cell r="G62" t="str">
            <v>Replacement of wall panels row B</v>
          </cell>
          <cell r="H62" t="str">
            <v>Ремонт (Демонтаж) помещений, непроектных м/к, монтаж  площадок обсл-я блока №5 оси 25÷30 ряд Б÷В отм.0÷45</v>
          </cell>
          <cell r="I62" t="str">
            <v>Капитальный ремонт и модернизация  эн.блока №5</v>
          </cell>
        </row>
        <row r="63">
          <cell r="F63">
            <v>400</v>
          </cell>
          <cell r="G63" t="str">
            <v>Replacement of wall panels row A</v>
          </cell>
          <cell r="H63" t="str">
            <v>Ремонт помещений санузлов, лест. марша бл.№ 5</v>
          </cell>
          <cell r="I63" t="str">
            <v>Капитальный ремонт и модернизация  эн.блока №5</v>
          </cell>
        </row>
        <row r="64">
          <cell r="F64">
            <v>400</v>
          </cell>
          <cell r="G64" t="str">
            <v>Replacement of wall panels row A</v>
          </cell>
          <cell r="H64" t="str">
            <v>Замена мет. обшивы шахты лифта бл. №5 отм.0÷35</v>
          </cell>
          <cell r="I64" t="str">
            <v>Капитальный ремонт и модернизация  эн.блока №5</v>
          </cell>
        </row>
        <row r="65">
          <cell r="F65">
            <v>391</v>
          </cell>
          <cell r="G65" t="str">
            <v>Work design in reconstruction roof and wall panels in axes 3-24 row A, Б, Г permanent end face</v>
          </cell>
          <cell r="H65" t="str">
            <v>Ремонт и реконструкция ЛК-26/1</v>
          </cell>
          <cell r="I65" t="str">
            <v>ЗиС</v>
          </cell>
        </row>
        <row r="66">
          <cell r="F66">
            <v>400</v>
          </cell>
          <cell r="G66" t="str">
            <v>Office equipment</v>
          </cell>
          <cell r="H66" t="str">
            <v>Ремонт полов, фундамента насосов ряд А÷Б ( отм. 0,00) , г/лифта бл.№5</v>
          </cell>
          <cell r="I66" t="str">
            <v>Капитальный ремонт и модернизация  эн.блока №5</v>
          </cell>
        </row>
        <row r="67">
          <cell r="F67">
            <v>400</v>
          </cell>
          <cell r="G67" t="str">
            <v>equipment/devices purchase for metal lab</v>
          </cell>
          <cell r="H67" t="str">
            <v>Ремонт перекрытий ТДМ, ПСУ, Скрубб.отделений бл.№5</v>
          </cell>
          <cell r="I67" t="str">
            <v>ЗиС</v>
          </cell>
        </row>
        <row r="68">
          <cell r="F68">
            <v>400</v>
          </cell>
          <cell r="G68" t="str">
            <v>devices</v>
          </cell>
          <cell r="H68" t="str">
            <v>Ремонт фундаментов ММТ, ВПВ,ВРПВ, ВРВВ,ВУМ,ДС,ДВ.Очистка и устройство каналов ГЗУ</v>
          </cell>
          <cell r="I68" t="str">
            <v>Капитальный ремонт и модернизация  эн.блока №5</v>
          </cell>
        </row>
        <row r="69">
          <cell r="F69">
            <v>400</v>
          </cell>
          <cell r="G69" t="str">
            <v>Purchase of filters for circulating water line</v>
          </cell>
          <cell r="H69" t="str">
            <v xml:space="preserve">Ремонт пола, ограждений, замена балок, профлиста отм.10 ряд А÷Б оси 25÷30 </v>
          </cell>
          <cell r="I69" t="str">
            <v>Капитальный ремонт и модернизация  эн.блока №5</v>
          </cell>
        </row>
        <row r="70">
          <cell r="F70">
            <v>400</v>
          </cell>
          <cell r="G70" t="str">
            <v>Construction works</v>
          </cell>
          <cell r="H70" t="str">
            <v>Антикор. элементов несущ.  м/к ряд А÷Б отм.-4,2÷35м. блока №5 оси 25-30 с очисткой и демонтажом м/к</v>
          </cell>
          <cell r="I70" t="str">
            <v>Капитальный ремонт и модернизация  эн.блока №5</v>
          </cell>
        </row>
        <row r="71">
          <cell r="F71">
            <v>400</v>
          </cell>
          <cell r="G71" t="str">
            <v>Construction works</v>
          </cell>
          <cell r="H71" t="str">
            <v>Антикор. элементов несущ.  м/к ряд В÷К отм.0,00 -35м. бл.№5 оси 25÷30 с очисткой и демонтажом м/к</v>
          </cell>
          <cell r="I71" t="str">
            <v>Капитальный ремонт и модернизация  эн.блока №5</v>
          </cell>
        </row>
        <row r="72">
          <cell r="F72">
            <v>362</v>
          </cell>
          <cell r="H72" t="str">
            <v>Антикоррозионная защита кровли К/О в осях 3÷25</v>
          </cell>
          <cell r="I72" t="str">
            <v>ЗиС</v>
          </cell>
        </row>
        <row r="73">
          <cell r="F73">
            <v>392</v>
          </cell>
          <cell r="H73" t="str">
            <v>Ремонт стен. ограждения ряд Б оси 16÷28</v>
          </cell>
          <cell r="I73" t="str">
            <v>ЗиС</v>
          </cell>
        </row>
        <row r="74">
          <cell r="F74">
            <v>393</v>
          </cell>
          <cell r="H74" t="str">
            <v>Дефектоскоп УД3-204</v>
          </cell>
          <cell r="I74" t="str">
            <v>Прочие</v>
          </cell>
        </row>
        <row r="75">
          <cell r="F75">
            <v>394</v>
          </cell>
          <cell r="H75" t="str">
            <v>Твердомер МЭТ-У1</v>
          </cell>
          <cell r="I75" t="str">
            <v>Прочие</v>
          </cell>
        </row>
        <row r="76">
          <cell r="F76">
            <v>395</v>
          </cell>
          <cell r="H76" t="str">
            <v>Анализатор металлов и сплавов</v>
          </cell>
          <cell r="I76" t="str">
            <v>Прочие</v>
          </cell>
        </row>
        <row r="77">
          <cell r="F77">
            <v>396</v>
          </cell>
          <cell r="H77" t="str">
            <v>Титровальный стол Лаб- РRО-ст 90-РР900 х 650 х 900</v>
          </cell>
          <cell r="I77" t="str">
            <v>Прочие</v>
          </cell>
        </row>
        <row r="78">
          <cell r="F78">
            <v>397</v>
          </cell>
          <cell r="H78" t="str">
            <v>Шкаф хранения реактивов Лаб-РRО ШР-40  400х565х2100</v>
          </cell>
          <cell r="I78" t="str">
            <v>Прочие</v>
          </cell>
        </row>
        <row r="79">
          <cell r="F79">
            <v>398</v>
          </cell>
          <cell r="H79" t="str">
            <v>Комплект  СОП</v>
          </cell>
          <cell r="I79" t="str">
            <v>Прочие</v>
          </cell>
        </row>
        <row r="80">
          <cell r="F80">
            <v>399</v>
          </cell>
          <cell r="H80" t="str">
            <v>Теодолит-тахометр  -1 шт.</v>
          </cell>
          <cell r="I80" t="str">
            <v>Прочие</v>
          </cell>
        </row>
        <row r="85">
          <cell r="H85" t="str">
            <v>Эксплуатация</v>
          </cell>
        </row>
        <row r="86">
          <cell r="H86" t="str">
            <v>ЭКО</v>
          </cell>
        </row>
        <row r="87">
          <cell r="F87">
            <v>400</v>
          </cell>
          <cell r="G87" t="str">
            <v>Devices purchase</v>
          </cell>
          <cell r="H87" t="str">
            <v>Капитальный ремонт освещения Бл.№5 котельное отделение</v>
          </cell>
          <cell r="I87" t="str">
            <v>Капитальный ремонт и модернизация  эн.блока №5</v>
          </cell>
        </row>
        <row r="88">
          <cell r="F88">
            <v>400</v>
          </cell>
          <cell r="G88" t="str">
            <v>Project documentation development</v>
          </cell>
          <cell r="H88" t="str">
            <v>Покраска оборудования котельного отделения Бл.№5</v>
          </cell>
          <cell r="I88" t="str">
            <v>Капитальный ремонт и модернизация  эн.блока №5</v>
          </cell>
        </row>
        <row r="89">
          <cell r="F89">
            <v>400</v>
          </cell>
          <cell r="G89" t="str">
            <v>Furniture</v>
          </cell>
          <cell r="H89" t="str">
            <v>Продление паркового ресурса основного оборудования и трубопроводов Бл.№5 котельное отделение</v>
          </cell>
          <cell r="I89" t="str">
            <v>Капитальный ремонт и модернизация  эн.блока №5</v>
          </cell>
        </row>
        <row r="90">
          <cell r="F90">
            <v>402</v>
          </cell>
          <cell r="H90" t="str">
            <v>Покупка и установка 2-х багерных насосов с длинной консолью</v>
          </cell>
          <cell r="I90" t="str">
            <v>Прочие</v>
          </cell>
        </row>
        <row r="92">
          <cell r="H92" t="str">
            <v>ЭТО</v>
          </cell>
        </row>
        <row r="93">
          <cell r="F93">
            <v>400</v>
          </cell>
          <cell r="H93" t="str">
            <v>Покупка и установка сетчатых фильтров ЦВ "А,Б" бл.№5</v>
          </cell>
          <cell r="I93" t="str">
            <v>Капитальный ремонт и модернизация  эн.блока №5</v>
          </cell>
        </row>
        <row r="94">
          <cell r="F94">
            <v>400</v>
          </cell>
          <cell r="H94" t="str">
            <v>Покраска оборудования, трубопроводов и металлоконструкций Бл.№5</v>
          </cell>
          <cell r="I94" t="str">
            <v>Капитальный ремонт и модернизация  эн.блока №5</v>
          </cell>
        </row>
        <row r="95">
          <cell r="F95">
            <v>400</v>
          </cell>
          <cell r="H95" t="str">
            <v>Продление паркового ресурса основного оборудования и сосудов Бл.№5</v>
          </cell>
          <cell r="I95" t="str">
            <v>Капитальный ремонт и модернизация  эн.блока №5</v>
          </cell>
        </row>
        <row r="96">
          <cell r="F96">
            <v>400</v>
          </cell>
          <cell r="G96" t="str">
            <v>Household appliances</v>
          </cell>
          <cell r="H96" t="str">
            <v>Приобретение масла ТП-22С (75 тн)</v>
          </cell>
          <cell r="I96" t="str">
            <v>Капитальный ремонт и модернизация  эн.блока №5</v>
          </cell>
        </row>
        <row r="97">
          <cell r="F97">
            <v>400</v>
          </cell>
          <cell r="G97" t="str">
            <v>Purchase of electronic equipment</v>
          </cell>
          <cell r="H97" t="str">
            <v>Приобретение масла ОМТИ 7,5 тн</v>
          </cell>
          <cell r="I97" t="str">
            <v>Капитальный ремонт и модернизация  эн.блока №5</v>
          </cell>
        </row>
        <row r="98">
          <cell r="F98">
            <v>403</v>
          </cell>
          <cell r="G98" t="str">
            <v>Boiler redesign of unit#4</v>
          </cell>
          <cell r="H98" t="str">
            <v>Приобретение установки для сушки конденсаторов</v>
          </cell>
          <cell r="I98" t="str">
            <v>Капитальный ремонт и модернизация  эн.блока №5</v>
          </cell>
        </row>
        <row r="99">
          <cell r="F99">
            <v>404</v>
          </cell>
          <cell r="H99" t="str">
            <v>Приобретение поломоечной машины и прмышленного пылесоса</v>
          </cell>
          <cell r="I99" t="str">
            <v>Прочие</v>
          </cell>
        </row>
        <row r="100">
          <cell r="F100">
            <v>400</v>
          </cell>
          <cell r="H100" t="str">
            <v>Капитальный ремонт освещения т/о Бл.№5</v>
          </cell>
          <cell r="I100" t="str">
            <v>Капитальный ремонт и модернизация  эн.блока №5</v>
          </cell>
        </row>
        <row r="101">
          <cell r="F101">
            <v>428</v>
          </cell>
          <cell r="H101" t="str">
            <v>Покупка ЦН</v>
          </cell>
          <cell r="I101" t="str">
            <v>Модернизация Циркуляционной системы блоков</v>
          </cell>
        </row>
        <row r="102">
          <cell r="H102" t="str">
            <v>ЭОО</v>
          </cell>
        </row>
        <row r="103">
          <cell r="F103">
            <v>405</v>
          </cell>
          <cell r="G103" t="str">
            <v>Replacement of drainage system</v>
          </cell>
          <cell r="H103" t="str">
            <v>Покупка фильтрующего  материала</v>
          </cell>
          <cell r="I103" t="str">
            <v>Прочие</v>
          </cell>
        </row>
        <row r="104">
          <cell r="F104">
            <v>407</v>
          </cell>
          <cell r="G104" t="str">
            <v>Other</v>
          </cell>
          <cell r="H104" t="str">
            <v>Покупка  хим.  Приборов</v>
          </cell>
          <cell r="I104" t="str">
            <v>Прочие</v>
          </cell>
        </row>
        <row r="105">
          <cell r="F105">
            <v>408</v>
          </cell>
          <cell r="H105" t="str">
            <v>Комплект  дренажных  систем</v>
          </cell>
          <cell r="I105" t="str">
            <v>Прочие</v>
          </cell>
        </row>
        <row r="106">
          <cell r="F106">
            <v>409</v>
          </cell>
          <cell r="H106" t="str">
            <v>Фильтр - регенератор                                Р ФСД - 2,6 - 0,6    в  комплекте  с  коллекторами  и  дренажными  устройствами</v>
          </cell>
          <cell r="I106" t="str">
            <v>Прочие</v>
          </cell>
        </row>
        <row r="108">
          <cell r="H108" t="str">
            <v>АХГ</v>
          </cell>
        </row>
        <row r="109">
          <cell r="F109">
            <v>410</v>
          </cell>
          <cell r="H109" t="str">
            <v>Печь микроволновая</v>
          </cell>
          <cell r="I109" t="str">
            <v>Прочие</v>
          </cell>
        </row>
        <row r="110">
          <cell r="F110">
            <v>410</v>
          </cell>
          <cell r="H110" t="str">
            <v>Холодильник</v>
          </cell>
          <cell r="I110" t="str">
            <v>Прочие</v>
          </cell>
        </row>
        <row r="111">
          <cell r="F111">
            <v>410</v>
          </cell>
          <cell r="H111" t="str">
            <v>Холодильник</v>
          </cell>
          <cell r="I111" t="str">
            <v>Прочие</v>
          </cell>
        </row>
        <row r="112">
          <cell r="F112">
            <v>410</v>
          </cell>
          <cell r="H112" t="str">
            <v>микроволновая печь</v>
          </cell>
          <cell r="I112" t="str">
            <v>Прочие</v>
          </cell>
        </row>
        <row r="113">
          <cell r="F113">
            <v>410</v>
          </cell>
          <cell r="H113" t="str">
            <v>Покупка кондиционера в офисе на 2-ом этаже 2 шт</v>
          </cell>
          <cell r="I113" t="str">
            <v>Прочие</v>
          </cell>
        </row>
        <row r="114">
          <cell r="F114">
            <v>435</v>
          </cell>
          <cell r="H114" t="str">
            <v>Приобретение мебели ( кресла для работников 8 шт и стулья для посетителей 10 шт</v>
          </cell>
          <cell r="I114" t="str">
            <v>Прочие</v>
          </cell>
        </row>
        <row r="115">
          <cell r="F115">
            <v>410</v>
          </cell>
          <cell r="H115" t="str">
            <v>Покупка оборудования и орг.тех</v>
          </cell>
          <cell r="I115" t="str">
            <v>Прочие</v>
          </cell>
        </row>
        <row r="116">
          <cell r="F116">
            <v>410</v>
          </cell>
          <cell r="H116" t="str">
            <v>Кондиционер GREE</v>
          </cell>
          <cell r="I116" t="str">
            <v>Прочие</v>
          </cell>
        </row>
        <row r="117">
          <cell r="F117">
            <v>410</v>
          </cell>
          <cell r="H117" t="str">
            <v>Сейфовый шкаф AIKO</v>
          </cell>
          <cell r="I117" t="str">
            <v>Прочие</v>
          </cell>
        </row>
        <row r="118">
          <cell r="F118">
            <v>410</v>
          </cell>
          <cell r="G118" t="str">
            <v>Aquisition of the compressor АВШ 3,7/200</v>
          </cell>
          <cell r="H118" t="str">
            <v>Файловые кабинеты (карманы)</v>
          </cell>
          <cell r="I118" t="str">
            <v>Прочие</v>
          </cell>
        </row>
        <row r="119">
          <cell r="F119">
            <v>435</v>
          </cell>
          <cell r="H119" t="str">
            <v>Шкаф книжный</v>
          </cell>
          <cell r="I119" t="str">
            <v>Прочие</v>
          </cell>
        </row>
        <row r="120">
          <cell r="F120">
            <v>435</v>
          </cell>
          <cell r="H120" t="str">
            <v>Стулья офисные</v>
          </cell>
          <cell r="I120" t="str">
            <v>Прочие</v>
          </cell>
        </row>
        <row r="121">
          <cell r="F121">
            <v>435</v>
          </cell>
          <cell r="H121" t="str">
            <v>Стол офисный с задвижками</v>
          </cell>
          <cell r="I121" t="str">
            <v>Прочие</v>
          </cell>
        </row>
        <row r="122">
          <cell r="F122">
            <v>435</v>
          </cell>
          <cell r="G122" t="str">
            <v>Purchase of the commercial air conditioner in the crane к/о  № 1, pcs  42</v>
          </cell>
          <cell r="H122" t="str">
            <v>Тумбы под оргтехнику</v>
          </cell>
          <cell r="I122" t="str">
            <v>Прочие</v>
          </cell>
        </row>
        <row r="123">
          <cell r="F123">
            <v>435</v>
          </cell>
          <cell r="G123" t="str">
            <v>Purchase of the  unit heaters (АО pcs 9 and СТД pcs 3)</v>
          </cell>
          <cell r="H123" t="str">
            <v xml:space="preserve">Офисная мебель </v>
          </cell>
          <cell r="I123" t="str">
            <v>Прочие</v>
          </cell>
        </row>
        <row r="124">
          <cell r="F124">
            <v>410</v>
          </cell>
          <cell r="G124" t="str">
            <v xml:space="preserve">Purchase of boiler for water heating  in administrative building washhouse </v>
          </cell>
          <cell r="H124" t="str">
            <v xml:space="preserve">Приобретение холодильного оборудования в столовую </v>
          </cell>
          <cell r="I124" t="str">
            <v>Прочие</v>
          </cell>
        </row>
        <row r="125">
          <cell r="F125">
            <v>410</v>
          </cell>
          <cell r="H125" t="str">
            <v>Приобретение центрофуги в прачечную</v>
          </cell>
          <cell r="I125" t="str">
            <v>Прочие</v>
          </cell>
        </row>
        <row r="126">
          <cell r="F126">
            <v>410</v>
          </cell>
          <cell r="H126" t="str">
            <v>Приобретение линию раздачи</v>
          </cell>
          <cell r="I126" t="str">
            <v>Прочие</v>
          </cell>
        </row>
        <row r="127">
          <cell r="F127">
            <v>410</v>
          </cell>
          <cell r="H127" t="str">
            <v>Приобретение микровалновки</v>
          </cell>
          <cell r="I127" t="str">
            <v>Прочие</v>
          </cell>
        </row>
        <row r="128">
          <cell r="F128">
            <v>435</v>
          </cell>
          <cell r="H128" t="str">
            <v>Столы и стулья в столовую</v>
          </cell>
          <cell r="I128" t="str">
            <v>Прочие</v>
          </cell>
        </row>
        <row r="129">
          <cell r="F129">
            <v>410</v>
          </cell>
          <cell r="G129" t="str">
            <v>Firefighting equipment</v>
          </cell>
          <cell r="H129" t="str">
            <v>Пылесосы</v>
          </cell>
          <cell r="I129" t="str">
            <v>Прочие</v>
          </cell>
        </row>
        <row r="130">
          <cell r="F130">
            <v>435</v>
          </cell>
          <cell r="G130" t="str">
            <v>Household appliances</v>
          </cell>
          <cell r="H130" t="str">
            <v>Cтулья офисные</v>
          </cell>
          <cell r="I130" t="str">
            <v>Прочие</v>
          </cell>
        </row>
        <row r="131">
          <cell r="F131">
            <v>435</v>
          </cell>
          <cell r="G131" t="str">
            <v>Refrigerator shop window</v>
          </cell>
          <cell r="H131" t="str">
            <v>Шкаф (книжный) (бюро пропусков)</v>
          </cell>
          <cell r="I131" t="str">
            <v>Прочие</v>
          </cell>
        </row>
        <row r="132">
          <cell r="F132">
            <v>435</v>
          </cell>
          <cell r="H132" t="str">
            <v>Стол офисный (в бюро пропусков)</v>
          </cell>
          <cell r="I132" t="str">
            <v>Прочие</v>
          </cell>
        </row>
        <row r="133">
          <cell r="F133">
            <v>435</v>
          </cell>
          <cell r="H133" t="str">
            <v>Файловый кабинет AIKO</v>
          </cell>
          <cell r="I133" t="str">
            <v>Прочие</v>
          </cell>
        </row>
        <row r="134">
          <cell r="F134">
            <v>435</v>
          </cell>
          <cell r="H134" t="str">
            <v>Информационная доска</v>
          </cell>
          <cell r="I134" t="str">
            <v>Прочие</v>
          </cell>
        </row>
        <row r="135">
          <cell r="F135">
            <v>410</v>
          </cell>
          <cell r="H135" t="str">
            <v>Микроволновая печь</v>
          </cell>
          <cell r="I135" t="str">
            <v>Прочие</v>
          </cell>
        </row>
        <row r="140">
          <cell r="H140" t="str">
            <v>ОТ и ТБ</v>
          </cell>
        </row>
        <row r="141">
          <cell r="F141">
            <v>411</v>
          </cell>
          <cell r="H141" t="str">
            <v>Покупка устройство для динамического и статического испытания поясов</v>
          </cell>
          <cell r="I141" t="str">
            <v>Прочие</v>
          </cell>
        </row>
        <row r="142">
          <cell r="F142">
            <v>411</v>
          </cell>
          <cell r="H142" t="str">
            <v>Закупка лестниц и подмостей</v>
          </cell>
          <cell r="I142" t="str">
            <v>Прочие</v>
          </cell>
        </row>
        <row r="143">
          <cell r="F143">
            <v>411</v>
          </cell>
          <cell r="H143" t="str">
            <v>Апараты на сжатом воздухе "  противогазы Драгер"РА 94 Рlus Basic</v>
          </cell>
          <cell r="I143" t="str">
            <v>Прочие</v>
          </cell>
        </row>
        <row r="144">
          <cell r="F144">
            <v>411</v>
          </cell>
          <cell r="H144" t="str">
            <v>Прибор для проверки аппаратов "Драгер"</v>
          </cell>
          <cell r="I144" t="str">
            <v>Прочие</v>
          </cell>
        </row>
        <row r="145">
          <cell r="F145">
            <v>383</v>
          </cell>
          <cell r="H145" t="str">
            <v>  Покупка  пробоотборного  зонда  с  принадлежностями </v>
          </cell>
          <cell r="I145" t="str">
            <v>Прочие</v>
          </cell>
        </row>
        <row r="146">
          <cell r="F146">
            <v>401</v>
          </cell>
          <cell r="H146" t="str">
            <v>Покупка оборудования для проекта "ЛОТО"</v>
          </cell>
          <cell r="I146" t="str">
            <v>Прочие</v>
          </cell>
        </row>
        <row r="149">
          <cell r="H149" t="str">
            <v>ОППР</v>
          </cell>
        </row>
        <row r="150">
          <cell r="F150">
            <v>412</v>
          </cell>
          <cell r="H150" t="str">
            <v>Ремонт резервных роторов РНД-1 ХТГЗ, РНД-2 ЛМЗ, РСД</v>
          </cell>
          <cell r="I150" t="str">
            <v>Ремонт резервных роторов РНД-1,2, РСД</v>
          </cell>
        </row>
        <row r="151">
          <cell r="F151">
            <v>412</v>
          </cell>
          <cell r="H151" t="str">
            <v>Отправка резервных роторов на ремонт</v>
          </cell>
          <cell r="I151" t="str">
            <v>Ремонт резервных роторов РНД-1,2, РСД</v>
          </cell>
        </row>
        <row r="152">
          <cell r="F152">
            <v>412</v>
          </cell>
          <cell r="H152" t="str">
            <v>Упаковка резервных роторов</v>
          </cell>
          <cell r="I152" t="str">
            <v>Ремонт резервных роторов РНД-1,2, РСД</v>
          </cell>
        </row>
        <row r="157">
          <cell r="H157" t="str">
            <v>Электроцех</v>
          </cell>
        </row>
        <row r="158">
          <cell r="F158">
            <v>400</v>
          </cell>
          <cell r="G158" t="str">
            <v>Replacement of coal feed system</v>
          </cell>
          <cell r="H158" t="str">
            <v>Разработка проекта цепей РЗиА и оказание произв.техн.услуг по бл.№5</v>
          </cell>
          <cell r="I158" t="str">
            <v>Капитальный ремонт и модернизация  эн.блока №5</v>
          </cell>
        </row>
        <row r="159">
          <cell r="F159">
            <v>400</v>
          </cell>
          <cell r="G159" t="str">
            <v>Replacement of 6 kv breakers</v>
          </cell>
          <cell r="H159" t="str">
            <v>Замена защит блока №5</v>
          </cell>
          <cell r="I159" t="str">
            <v>Капитальный ремонт и модернизация  эн.блока №5</v>
          </cell>
        </row>
        <row r="160">
          <cell r="F160">
            <v>400</v>
          </cell>
          <cell r="G160" t="str">
            <v>Replacement of 0.4 kv breakers</v>
          </cell>
          <cell r="H160" t="str">
            <v>Замена преобраз.ПСУ блок №5</v>
          </cell>
          <cell r="I160" t="str">
            <v>Капитальный ремонт и модернизация  эн.блока №5</v>
          </cell>
        </row>
        <row r="161">
          <cell r="F161">
            <v>400</v>
          </cell>
          <cell r="G161" t="str">
            <v>Modernization of protection systems of generator</v>
          </cell>
          <cell r="H161" t="str">
            <v xml:space="preserve">Кап.рем.помещ.ТВ бл.5 </v>
          </cell>
          <cell r="I161" t="str">
            <v>Капитальный ремонт и модернизация  эн.блока №5</v>
          </cell>
        </row>
        <row r="162">
          <cell r="F162">
            <v>400</v>
          </cell>
          <cell r="G162" t="str">
            <v>Capital repair of generator</v>
          </cell>
          <cell r="H162" t="str">
            <v>Замена ячеек выкл. ВЭМ-6 секц.5А,Б</v>
          </cell>
          <cell r="I162" t="str">
            <v>Капитальный ремонт и модернизация  эн.блока №5</v>
          </cell>
        </row>
        <row r="163">
          <cell r="F163">
            <v>400</v>
          </cell>
          <cell r="G163" t="str">
            <v>Capital repair of transformer</v>
          </cell>
          <cell r="H163" t="str">
            <v>Замена ячеек 0,4кВ  секц 55А,Б,В,Г</v>
          </cell>
          <cell r="I163" t="str">
            <v>Капитальный ремонт и модернизация  эн.блока №5</v>
          </cell>
        </row>
        <row r="164">
          <cell r="F164">
            <v>400</v>
          </cell>
          <cell r="G164" t="str">
            <v>Purchase of equipment for testing transformers</v>
          </cell>
          <cell r="H164" t="str">
            <v>Кабельная продукция на блок №5</v>
          </cell>
          <cell r="I164" t="str">
            <v>Капитальный ремонт и модернизация  эн.блока №5</v>
          </cell>
        </row>
        <row r="165">
          <cell r="F165">
            <v>400</v>
          </cell>
          <cell r="H165" t="str">
            <v>Ремонт кабельных трасс бл.5</v>
          </cell>
          <cell r="I165" t="str">
            <v>Капитальный ремонт и модернизация  эн.блока №5</v>
          </cell>
        </row>
        <row r="166">
          <cell r="F166">
            <v>400</v>
          </cell>
          <cell r="H166" t="str">
            <v>Реконструкция  АПЖТ бл№5</v>
          </cell>
          <cell r="I166" t="str">
            <v>Капитальный ремонт и модернизация  эн.блока №5</v>
          </cell>
        </row>
        <row r="167">
          <cell r="F167">
            <v>400</v>
          </cell>
          <cell r="H167" t="str">
            <v xml:space="preserve">Капитальный ремонт турбогенератора ТВВ-500 (ст.№5 ) </v>
          </cell>
          <cell r="I167" t="str">
            <v>Капитальный ремонт и модернизация  эн.блока №5</v>
          </cell>
        </row>
        <row r="168">
          <cell r="F168">
            <v>400</v>
          </cell>
          <cell r="H168" t="str">
            <v>Приобретение эл.двигателей на бл.5</v>
          </cell>
          <cell r="I168" t="str">
            <v>Капитальный ремонт и модернизация  эн.блока №5</v>
          </cell>
        </row>
        <row r="169">
          <cell r="F169">
            <v>400</v>
          </cell>
          <cell r="H169" t="str">
            <v>Кап.ремонт трансформатора 5Т</v>
          </cell>
          <cell r="I169" t="str">
            <v>Капитальный ремонт и модернизация  эн.блока №5</v>
          </cell>
        </row>
        <row r="170">
          <cell r="F170">
            <v>414</v>
          </cell>
          <cell r="H170" t="str">
            <v>Замена выкл. ВСА1, ВСБ1</v>
          </cell>
        </row>
        <row r="171">
          <cell r="F171">
            <v>415</v>
          </cell>
          <cell r="H171" t="str">
            <v>Реконструкция шинопровода 6кВ 2РБ(рез.) и раб.шинопровод 3 и 4 блоков</v>
          </cell>
        </row>
        <row r="172">
          <cell r="F172">
            <v>417</v>
          </cell>
          <cell r="H172" t="str">
            <v>Замена АБ бл.1</v>
          </cell>
        </row>
        <row r="173">
          <cell r="F173">
            <v>418</v>
          </cell>
          <cell r="H173" t="str">
            <v>Приобретение ВАЗП на АБ бл.2</v>
          </cell>
        </row>
        <row r="174">
          <cell r="F174">
            <v>419</v>
          </cell>
          <cell r="H174" t="str">
            <v>Разработка проекта на установку АБ 1-ой и 2-ой очереди ТП</v>
          </cell>
        </row>
        <row r="175">
          <cell r="F175">
            <v>420</v>
          </cell>
          <cell r="H175" t="str">
            <v>Разработка проекта по замене системы ТВ станции</v>
          </cell>
          <cell r="I175" t="str">
            <v>Прочие</v>
          </cell>
        </row>
        <row r="176">
          <cell r="F176">
            <v>422</v>
          </cell>
          <cell r="H176" t="str">
            <v>Кап.ремонт рез ротора ТГВ-500 (с реконстр.узла водораспред.)</v>
          </cell>
          <cell r="I176" t="str">
            <v>Капитальный ремонт и модернизация  эн.блока №5</v>
          </cell>
        </row>
        <row r="177">
          <cell r="F177">
            <v>423</v>
          </cell>
          <cell r="H177" t="str">
            <v>Покупка резервных стержней обмотки статора турбогенератора ТГВ-500</v>
          </cell>
          <cell r="I177" t="str">
            <v>Покупка резервных стержней обмотки статора турбогенератора  ТГВ-500</v>
          </cell>
        </row>
        <row r="178">
          <cell r="F178">
            <v>424</v>
          </cell>
          <cell r="H178" t="str">
            <v>Приобретение резервного эл.двигателя НСР</v>
          </cell>
          <cell r="I178" t="str">
            <v>Прочие</v>
          </cell>
        </row>
        <row r="179">
          <cell r="F179">
            <v>425</v>
          </cell>
          <cell r="H179" t="str">
            <v>Кап. ремонт выкл. ВНВ-500 3шт.</v>
          </cell>
          <cell r="I179" t="str">
            <v>Капитальный ремонт и модернизация  ОРУ-500</v>
          </cell>
        </row>
        <row r="180">
          <cell r="F180">
            <v>426</v>
          </cell>
          <cell r="H180" t="str">
            <v>Кап. ремонт выкл. ВВД-220 2 шт.</v>
          </cell>
          <cell r="I180" t="str">
            <v>Капитальный ремонт и модернизация  ОРУ-500</v>
          </cell>
        </row>
        <row r="181">
          <cell r="F181">
            <v>429</v>
          </cell>
          <cell r="H181" t="str">
            <v>Кап.ремонт разъеденителей ОРУ-220</v>
          </cell>
          <cell r="I181" t="str">
            <v>Капитальный ремонт и модернизация  ОРУ-500</v>
          </cell>
        </row>
        <row r="182">
          <cell r="F182">
            <v>431</v>
          </cell>
          <cell r="H182" t="str">
            <v xml:space="preserve">Кап.ремонт I и II CШ ОРУ-500 </v>
          </cell>
          <cell r="I182" t="str">
            <v>Капитальный ремонт и модернизация  ОРУ-500</v>
          </cell>
        </row>
        <row r="183">
          <cell r="F183">
            <v>432</v>
          </cell>
          <cell r="H183" t="str">
            <v>Проектирование компрессорной №2</v>
          </cell>
          <cell r="I183" t="str">
            <v>Капитальный ремонт и модернизация  ОРУ-500</v>
          </cell>
        </row>
        <row r="184">
          <cell r="F184">
            <v>433</v>
          </cell>
          <cell r="H184" t="str">
            <v>Покупка испытательного комплекса РЕТОМ-ВЧ</v>
          </cell>
          <cell r="I184" t="str">
            <v>Капитальный ремонт и модернизация  ОРУ-500</v>
          </cell>
        </row>
        <row r="185">
          <cell r="F185">
            <v>434</v>
          </cell>
          <cell r="G185" t="str">
            <v>Purchase of electric motors</v>
          </cell>
          <cell r="H185" t="str">
            <v>Покупка регистраторов аварийных процессов РЭС-3-32-96</v>
          </cell>
          <cell r="I185" t="str">
            <v>Капитальный ремонт и модернизация  ОРУ-500</v>
          </cell>
        </row>
        <row r="186">
          <cell r="F186">
            <v>436</v>
          </cell>
          <cell r="H186" t="str">
            <v>Модернизация РЗА ЛЭП-500кВ</v>
          </cell>
          <cell r="I186" t="str">
            <v>Капитальный ремонт и модернизация  ОРУ-500</v>
          </cell>
        </row>
        <row r="187">
          <cell r="F187">
            <v>438</v>
          </cell>
          <cell r="H187" t="str">
            <v>Покупка монтажной лебедки</v>
          </cell>
          <cell r="I187" t="str">
            <v>Капитальный ремонт и модернизация  ОРУ-500</v>
          </cell>
        </row>
        <row r="188">
          <cell r="F188">
            <v>439</v>
          </cell>
          <cell r="H188" t="str">
            <v>Покупка мобильной маслянной станции СММ-4</v>
          </cell>
          <cell r="I188" t="str">
            <v>Капитальный ремонт и модернизация  ОРУ-500</v>
          </cell>
        </row>
        <row r="189">
          <cell r="F189">
            <v>440</v>
          </cell>
          <cell r="H189" t="str">
            <v>Кап.рем. тр-ра  01 с заменой масла</v>
          </cell>
          <cell r="I189" t="str">
            <v>Капитальный ремонт и модернизация  ОРУ-500</v>
          </cell>
        </row>
        <row r="190">
          <cell r="F190">
            <v>441</v>
          </cell>
          <cell r="H190" t="str">
            <v>Кап.ремонт реактора ВЛ-557</v>
          </cell>
          <cell r="I190" t="str">
            <v>Капитальный ремонт и модернизация  ОРУ-500</v>
          </cell>
        </row>
        <row r="191">
          <cell r="F191">
            <v>443</v>
          </cell>
          <cell r="H191" t="str">
            <v>Кап.ремонт системы блокировки  ОРУ-220</v>
          </cell>
          <cell r="I191" t="str">
            <v>Капитальный ремонт и модернизация  ОРУ-500</v>
          </cell>
        </row>
        <row r="192">
          <cell r="F192">
            <v>377</v>
          </cell>
          <cell r="H192" t="str">
            <v>Инструмент</v>
          </cell>
          <cell r="I192" t="str">
            <v>Капитальный ремонт и модернизация  эн.блока №5</v>
          </cell>
        </row>
        <row r="195">
          <cell r="H195" t="str">
            <v>ЦТАИ</v>
          </cell>
        </row>
        <row r="196">
          <cell r="F196">
            <v>446</v>
          </cell>
          <cell r="G196" t="str">
            <v>Overhaul of industrial freezing units</v>
          </cell>
          <cell r="H196" t="str">
            <v>Приобретение метрологического и наладочного оборудования для устройств ТАИ</v>
          </cell>
          <cell r="I196" t="str">
            <v>Прочие</v>
          </cell>
        </row>
        <row r="197">
          <cell r="F197">
            <v>400</v>
          </cell>
          <cell r="G197" t="str">
            <v>Purchase of the equipment for I&amp;C equipment</v>
          </cell>
          <cell r="H197" t="str">
            <v>Капитальный ремонт устройств ТАИ</v>
          </cell>
          <cell r="I197" t="str">
            <v>Капитальный ремонт и модернизация  эн.блока №5</v>
          </cell>
        </row>
        <row r="198">
          <cell r="F198">
            <v>377</v>
          </cell>
          <cell r="G198" t="str">
            <v>Modernization of I&amp;C control equipment</v>
          </cell>
          <cell r="H198" t="str">
            <v>Самоходная тележка на электротяге или мотороллер с кузовом</v>
          </cell>
          <cell r="I198" t="str">
            <v>Прочие</v>
          </cell>
        </row>
        <row r="199">
          <cell r="F199">
            <v>447</v>
          </cell>
          <cell r="G199" t="str">
            <v>Fitting of calibration laboratory of I&amp;C</v>
          </cell>
          <cell r="H199" t="str">
            <v>Приобретение телефонных аппаратов  и радиостанций</v>
          </cell>
          <cell r="I199" t="str">
            <v>Прочие</v>
          </cell>
        </row>
        <row r="200">
          <cell r="F200">
            <v>449</v>
          </cell>
          <cell r="H200" t="str">
            <v>Оснащение компьтерного центра</v>
          </cell>
          <cell r="I200" t="str">
            <v>Прочие</v>
          </cell>
        </row>
        <row r="201">
          <cell r="F201">
            <v>364</v>
          </cell>
          <cell r="H201" t="str">
            <v>Система пожаротушения и охранной сигнализации</v>
          </cell>
          <cell r="I201" t="str">
            <v>Прочие</v>
          </cell>
        </row>
        <row r="202">
          <cell r="F202">
            <v>451</v>
          </cell>
          <cell r="H202" t="str">
            <v>Компьютерная сеть проект СКС</v>
          </cell>
          <cell r="I202" t="str">
            <v>Прочие</v>
          </cell>
        </row>
        <row r="203">
          <cell r="F203">
            <v>450</v>
          </cell>
          <cell r="H203" t="str">
            <v xml:space="preserve">Видеонаблюдение, охранная сигнализацию и проходная система </v>
          </cell>
          <cell r="I203" t="str">
            <v>Прочие</v>
          </cell>
        </row>
        <row r="204">
          <cell r="F204">
            <v>380</v>
          </cell>
          <cell r="H204" t="str">
            <v>Программное обеспечение станционное</v>
          </cell>
          <cell r="I204" t="str">
            <v>Прочие</v>
          </cell>
        </row>
        <row r="205">
          <cell r="F205">
            <v>380</v>
          </cell>
          <cell r="H205" t="str">
            <v>Программное обеспечение</v>
          </cell>
          <cell r="I205" t="str">
            <v>Прочие</v>
          </cell>
        </row>
        <row r="206">
          <cell r="F206">
            <v>380</v>
          </cell>
          <cell r="H206" t="str">
            <v>Программное обеспечение к компьютерам</v>
          </cell>
          <cell r="I206" t="str">
            <v>Прочие</v>
          </cell>
        </row>
        <row r="207">
          <cell r="F207">
            <v>449</v>
          </cell>
          <cell r="H207" t="str">
            <v>Оргтехника</v>
          </cell>
          <cell r="I207" t="str">
            <v>Прочие</v>
          </cell>
        </row>
        <row r="208">
          <cell r="F208">
            <v>449</v>
          </cell>
          <cell r="H208" t="str">
            <v>Компьютерная техника</v>
          </cell>
          <cell r="I208" t="str">
            <v>Прочие</v>
          </cell>
        </row>
        <row r="209">
          <cell r="F209">
            <v>452</v>
          </cell>
          <cell r="H209" t="str">
            <v>Модернизация существующей радиосвязи</v>
          </cell>
          <cell r="I209" t="str">
            <v>Прочие</v>
          </cell>
        </row>
        <row r="210">
          <cell r="F210">
            <v>453</v>
          </cell>
          <cell r="H210" t="str">
            <v>Аварийно-поисковая громкоговорящая станционная радиосвязь</v>
          </cell>
          <cell r="I210" t="str">
            <v>Прочие</v>
          </cell>
        </row>
        <row r="211">
          <cell r="F211">
            <v>449</v>
          </cell>
          <cell r="H211" t="str">
            <v>Компьютер</v>
          </cell>
          <cell r="I211" t="str">
            <v>Прочие</v>
          </cell>
        </row>
        <row r="212">
          <cell r="F212">
            <v>449</v>
          </cell>
          <cell r="H212" t="str">
            <v>Принтер</v>
          </cell>
          <cell r="I212" t="str">
            <v>Прочие</v>
          </cell>
        </row>
        <row r="213">
          <cell r="F213">
            <v>449</v>
          </cell>
          <cell r="H213" t="str">
            <v>Компьютер ( 1 шт)</v>
          </cell>
          <cell r="I213" t="str">
            <v>Прочие</v>
          </cell>
        </row>
        <row r="214">
          <cell r="F214">
            <v>410</v>
          </cell>
          <cell r="H214" t="str">
            <v>Фотоаппарат цифровой-1шт.</v>
          </cell>
          <cell r="I214" t="str">
            <v>Прочие</v>
          </cell>
        </row>
        <row r="215">
          <cell r="F215">
            <v>447</v>
          </cell>
          <cell r="H215" t="str">
            <v>Телефонный аппарат Panasonic, in Japan</v>
          </cell>
          <cell r="I215" t="str">
            <v>Прочие</v>
          </cell>
        </row>
        <row r="216">
          <cell r="F216">
            <v>449</v>
          </cell>
          <cell r="H216" t="str">
            <v>FLASH 512Mb</v>
          </cell>
          <cell r="I216" t="str">
            <v>Прочие</v>
          </cell>
        </row>
        <row r="217">
          <cell r="F217">
            <v>406</v>
          </cell>
          <cell r="H217" t="str">
            <v xml:space="preserve">Рации </v>
          </cell>
          <cell r="I217" t="str">
            <v>Прочие</v>
          </cell>
        </row>
        <row r="218">
          <cell r="F218">
            <v>410</v>
          </cell>
          <cell r="H218" t="str">
            <v>Сатураторы</v>
          </cell>
          <cell r="I218" t="str">
            <v>Прочие</v>
          </cell>
        </row>
        <row r="219">
          <cell r="F219">
            <v>406</v>
          </cell>
          <cell r="H219" t="str">
            <v>Рации (Живетин А.)</v>
          </cell>
          <cell r="I219" t="str">
            <v>Прочие</v>
          </cell>
        </row>
        <row r="220">
          <cell r="F220">
            <v>447</v>
          </cell>
          <cell r="H220" t="str">
            <v>Телефонный аппарат</v>
          </cell>
          <cell r="I220" t="str">
            <v>Прочие</v>
          </cell>
        </row>
        <row r="221">
          <cell r="F221">
            <v>410</v>
          </cell>
          <cell r="H221" t="str">
            <v>Сатураторы</v>
          </cell>
          <cell r="I221" t="str">
            <v>Прочие</v>
          </cell>
        </row>
        <row r="222">
          <cell r="F222">
            <v>410</v>
          </cell>
          <cell r="H222" t="str">
            <v>Сатураторы</v>
          </cell>
          <cell r="I222" t="str">
            <v>Капитальный ремонт и модернизация  ОРУ-500</v>
          </cell>
        </row>
        <row r="223">
          <cell r="F223">
            <v>413</v>
          </cell>
          <cell r="H223" t="str">
            <v>Сотовые телефоны</v>
          </cell>
          <cell r="I223" t="str">
            <v>Прочие</v>
          </cell>
        </row>
        <row r="224">
          <cell r="F224">
            <v>449</v>
          </cell>
          <cell r="H224" t="str">
            <v>Sim-карты</v>
          </cell>
          <cell r="I224" t="str">
            <v>Прочие</v>
          </cell>
        </row>
        <row r="225">
          <cell r="F225">
            <v>449</v>
          </cell>
          <cell r="H225" t="str">
            <v>Цифровой фотоаппарат с флэш-картой</v>
          </cell>
          <cell r="I225" t="str">
            <v>Прочие</v>
          </cell>
        </row>
        <row r="226">
          <cell r="F226">
            <v>410</v>
          </cell>
          <cell r="H226" t="str">
            <v>Кондиционер на ЦЩУ</v>
          </cell>
          <cell r="I226" t="str">
            <v>Прочие</v>
          </cell>
        </row>
        <row r="231">
          <cell r="H231" t="str">
            <v>Снабжение</v>
          </cell>
        </row>
        <row r="232">
          <cell r="F232">
            <v>454</v>
          </cell>
          <cell r="G232" t="str">
            <v>Reconstruction of warehouse</v>
          </cell>
          <cell r="H232" t="str">
            <v>Открытый склад (площадка оборудов)</v>
          </cell>
          <cell r="I232" t="str">
            <v>ЗиС</v>
          </cell>
        </row>
        <row r="233">
          <cell r="F233">
            <v>455</v>
          </cell>
          <cell r="G233" t="str">
            <v>Division of the supply</v>
          </cell>
          <cell r="H233" t="str">
            <v>Весы автомобильные</v>
          </cell>
          <cell r="I233" t="str">
            <v>Прочие</v>
          </cell>
        </row>
        <row r="234">
          <cell r="F234">
            <v>456</v>
          </cell>
          <cell r="G234" t="str">
            <v>Central warehouse</v>
          </cell>
          <cell r="H234" t="str">
            <v>Ремонт помещения склад 1 (два склада)</v>
          </cell>
          <cell r="I234" t="str">
            <v>ЗиС</v>
          </cell>
        </row>
        <row r="235">
          <cell r="F235">
            <v>457</v>
          </cell>
          <cell r="G235" t="str">
            <v>Conditioner,printer,teapot,telephones</v>
          </cell>
          <cell r="H235" t="str">
            <v>Столовая № 1 или Терминалы</v>
          </cell>
          <cell r="I235" t="str">
            <v>ЗиС</v>
          </cell>
        </row>
        <row r="238">
          <cell r="H238" t="str">
            <v>Тех.ремонт</v>
          </cell>
        </row>
        <row r="239">
          <cell r="H239" t="str">
            <v>РТО</v>
          </cell>
        </row>
        <row r="240">
          <cell r="F240">
            <v>400</v>
          </cell>
          <cell r="G240" t="str">
            <v>Capital repair of turbine</v>
          </cell>
          <cell r="H240" t="str">
            <v>Кап.ремонт ТА бл.№5</v>
          </cell>
          <cell r="I240" t="str">
            <v>Капитальный ремонт и модернизация  эн.блока №5</v>
          </cell>
        </row>
        <row r="241">
          <cell r="F241">
            <v>400</v>
          </cell>
          <cell r="G241" t="str">
            <v>Capital repair of feed water pump</v>
          </cell>
          <cell r="H241" t="str">
            <v>Шеф-контроль по ремонту ТГ-5</v>
          </cell>
          <cell r="I241" t="str">
            <v>Капитальный ремонт и модернизация  эн.блока №5</v>
          </cell>
        </row>
        <row r="242">
          <cell r="F242">
            <v>400</v>
          </cell>
          <cell r="H242" t="str">
            <v>Изготовление  обшивки ТГ и ТПН бл. 5</v>
          </cell>
          <cell r="I242" t="str">
            <v>Капитальный ремонт и модернизация  эн.блока №5</v>
          </cell>
        </row>
        <row r="243">
          <cell r="F243">
            <v>400</v>
          </cell>
          <cell r="H243" t="str">
            <v>Ремонт площадок ТГ-5</v>
          </cell>
          <cell r="I243" t="str">
            <v>Капитальный ремонт и модернизация  эн.блока №5</v>
          </cell>
        </row>
        <row r="244">
          <cell r="F244">
            <v>400</v>
          </cell>
          <cell r="H244" t="str">
            <v>Пескоструйная очистка роторов и диафрагм ТГ-5 и ТПН-5А,Б.</v>
          </cell>
          <cell r="I244" t="str">
            <v>Капитальный ремонт и модернизация  эн.блока №5</v>
          </cell>
        </row>
        <row r="245">
          <cell r="F245">
            <v>400</v>
          </cell>
          <cell r="H245" t="str">
            <v>Изготовление деталей ТГ-5 и ТПН-5А,Б мех. обработкой</v>
          </cell>
          <cell r="I245" t="str">
            <v>Капитальный ремонт и модернизация  эн.блока №5</v>
          </cell>
        </row>
        <row r="246">
          <cell r="F246">
            <v>400</v>
          </cell>
          <cell r="H246" t="str">
            <v>Инструменты</v>
          </cell>
          <cell r="I246" t="str">
            <v>Капитальный ремонт и модернизация  эн.блока №5</v>
          </cell>
        </row>
        <row r="247">
          <cell r="F247">
            <v>400</v>
          </cell>
          <cell r="H247" t="str">
            <v xml:space="preserve">Кап.ремонт ОК-18 ПУ ТПН-5А, Б </v>
          </cell>
          <cell r="I247" t="str">
            <v>Капитальный ремонт и модернизация  эн.блока №5</v>
          </cell>
        </row>
        <row r="248">
          <cell r="F248">
            <v>400</v>
          </cell>
          <cell r="H248" t="str">
            <v>Капремонт ПЧ ПН-1500-350</v>
          </cell>
          <cell r="I248" t="str">
            <v>Капитальный ремонт и модернизация  эн.блока №5</v>
          </cell>
        </row>
        <row r="249">
          <cell r="F249">
            <v>400</v>
          </cell>
          <cell r="H249" t="str">
            <v>Приобретение ПЧ ПН-1500-350-4М  ПТН-5А,Б</v>
          </cell>
          <cell r="I249" t="str">
            <v>Капитальный ремонт и модернизация  эн.блока №5</v>
          </cell>
        </row>
        <row r="250">
          <cell r="F250">
            <v>400</v>
          </cell>
          <cell r="H250" t="str">
            <v>Капитальный ремонт САР ТГ-5</v>
          </cell>
          <cell r="I250" t="str">
            <v>Капитальный ремонт и модернизация  эн.блока №5</v>
          </cell>
        </row>
        <row r="251">
          <cell r="F251">
            <v>400</v>
          </cell>
          <cell r="H251" t="str">
            <v>Капитальный ремонт САР ТПН-5А,Б</v>
          </cell>
          <cell r="I251" t="str">
            <v>Капитальный ремонт и модернизация  эн.блока №5</v>
          </cell>
        </row>
        <row r="252">
          <cell r="F252">
            <v>400</v>
          </cell>
          <cell r="H252" t="str">
            <v>Изготовление, мех.обработка деталей для кап.ремонта САР ТГ-5</v>
          </cell>
          <cell r="I252" t="str">
            <v>Капитальный ремонт и модернизация  эн.блока №5</v>
          </cell>
        </row>
        <row r="253">
          <cell r="F253">
            <v>400</v>
          </cell>
          <cell r="H253" t="str">
            <v xml:space="preserve">Заводской ремонт ПК ЦВД </v>
          </cell>
          <cell r="I253" t="str">
            <v>Капитальный ремонт и модернизация  эн.блока №5</v>
          </cell>
        </row>
        <row r="254">
          <cell r="F254">
            <v>400</v>
          </cell>
          <cell r="H254" t="str">
            <v>Инструменты</v>
          </cell>
          <cell r="I254" t="str">
            <v>Капитальный ремонт и модернизация  эн.блока №5</v>
          </cell>
        </row>
        <row r="255">
          <cell r="F255">
            <v>400</v>
          </cell>
          <cell r="H255" t="str">
            <v>Кап. ремонт насосного оборудования и маслосистемы блока №5</v>
          </cell>
          <cell r="I255" t="str">
            <v>Капитальный ремонт и модернизация  эн.блока №5</v>
          </cell>
        </row>
        <row r="256">
          <cell r="F256">
            <v>400</v>
          </cell>
          <cell r="H256" t="str">
            <v>Ремонт фундаментов ЦН-5А,Б</v>
          </cell>
          <cell r="I256" t="str">
            <v>Капитальный ремонт и модернизация  эн.блока №5</v>
          </cell>
        </row>
        <row r="257">
          <cell r="F257">
            <v>400</v>
          </cell>
          <cell r="H257" t="str">
            <v xml:space="preserve">Заводской ремонт насосов КЭН 1 ступ. и Сл. ПНД-2 </v>
          </cell>
          <cell r="I257" t="str">
            <v>Капитальный ремонт и модернизация  эн.блока №5</v>
          </cell>
        </row>
        <row r="258">
          <cell r="F258">
            <v>400</v>
          </cell>
          <cell r="H258" t="str">
            <v>Ремонт РУК ТГ</v>
          </cell>
          <cell r="I258" t="str">
            <v>Капитальный ремонт и модернизация  эн.блока №5</v>
          </cell>
        </row>
        <row r="259">
          <cell r="F259">
            <v>459</v>
          </cell>
          <cell r="H259" t="str">
            <v>Таль электрическая для кран-балки мех. участка</v>
          </cell>
          <cell r="I259" t="str">
            <v>Капитальный ремонт и модернизация  эн.блока №5</v>
          </cell>
        </row>
        <row r="260">
          <cell r="F260">
            <v>400</v>
          </cell>
          <cell r="G260" t="str">
            <v>Capital repair of governing system of turbine and feed water pump</v>
          </cell>
          <cell r="H260" t="str">
            <v>Инструменты</v>
          </cell>
          <cell r="I260" t="str">
            <v>Капитальный ремонт и модернизация  эн.блока №5</v>
          </cell>
        </row>
        <row r="263">
          <cell r="H263" t="str">
            <v>РКО</v>
          </cell>
        </row>
        <row r="264">
          <cell r="G264" t="str">
            <v>Capital repair of MRP</v>
          </cell>
          <cell r="H264" t="str">
            <v>ПН</v>
          </cell>
        </row>
        <row r="265">
          <cell r="F265">
            <v>460</v>
          </cell>
          <cell r="G265" t="str">
            <v>Capital repair of LRP</v>
          </cell>
          <cell r="H265" t="str">
            <v>Замена обратного мазутопровода, контроль металла замена дефектных участков прямого мазутопровода, монтаж линии обводненного мазута блока № 3 -7.</v>
          </cell>
          <cell r="I265" t="str">
            <v>ЗиС</v>
          </cell>
        </row>
        <row r="266">
          <cell r="F266">
            <v>400</v>
          </cell>
          <cell r="G266" t="str">
            <v>Capital Repair of HP Heaters</v>
          </cell>
          <cell r="H266" t="str">
            <v>Преобретение секций ППТО - 11 секций.</v>
          </cell>
          <cell r="I266" t="str">
            <v>Капитальный ремонт и модернизация  эн.блока №5</v>
          </cell>
        </row>
        <row r="267">
          <cell r="F267">
            <v>400</v>
          </cell>
          <cell r="G267" t="str">
            <v>Replacement of Reheater 2nd stage</v>
          </cell>
          <cell r="H267" t="str">
            <v>Замена секций ППТО - 11 секций.</v>
          </cell>
          <cell r="I267" t="str">
            <v>Капитальный ремонт и модернизация  эн.блока №5</v>
          </cell>
        </row>
        <row r="268">
          <cell r="F268">
            <v>400</v>
          </cell>
          <cell r="G268" t="str">
            <v>Repair of boiler heating surfaces</v>
          </cell>
          <cell r="H268" t="str">
            <v>Контрольные вырезки, контроль металла коллекторов КПП, панелей НРЧ.</v>
          </cell>
          <cell r="I268" t="str">
            <v>Капитальный ремонт и модернизация  эн.блока №5</v>
          </cell>
        </row>
        <row r="269">
          <cell r="F269">
            <v>400</v>
          </cell>
          <cell r="G269" t="str">
            <v>Repair of boiler heating surfaces</v>
          </cell>
          <cell r="H269" t="str">
            <v>Контроль металла угловых стыков входных коллекторов КПП, замер прогиба.</v>
          </cell>
          <cell r="I269" t="str">
            <v>Капитальный ремонт и модернизация  эн.блока №5</v>
          </cell>
        </row>
        <row r="270">
          <cell r="F270">
            <v>400</v>
          </cell>
          <cell r="H270" t="str">
            <v>Эксплуатационный контроль трубопроводов в пределах котла.</v>
          </cell>
          <cell r="I270" t="str">
            <v>Капитальный ремонт и модернизация  эн.блока №5</v>
          </cell>
        </row>
        <row r="271">
          <cell r="F271">
            <v>400</v>
          </cell>
          <cell r="H271" t="str">
            <v>Преобретение панелей НРЧ-2 ( 12 блоков ).</v>
          </cell>
          <cell r="I271" t="str">
            <v>Капитальный ремонт и модернизация  эн.блока №5</v>
          </cell>
        </row>
        <row r="272">
          <cell r="F272">
            <v>400</v>
          </cell>
          <cell r="H272" t="str">
            <v>Изготовление блоков отглушенных труб НРЧ-1,2, гибов обводов лючков, лазов, ремонтных люков - 14 отглушенных и прилегающих труб.</v>
          </cell>
          <cell r="I272" t="str">
            <v>Капитальный ремонт и модернизация  эн.блока №5</v>
          </cell>
        </row>
        <row r="273">
          <cell r="F273">
            <v>400</v>
          </cell>
          <cell r="H273" t="str">
            <v>Ремонт НРЧ-1,2, замена 12 блоков панелей, замена уток, отглушенных труб, восстановление газоплотности панелей.</v>
          </cell>
          <cell r="I273" t="str">
            <v>Капитальный ремонт и модернизация  эн.блока №5</v>
          </cell>
        </row>
        <row r="274">
          <cell r="F274">
            <v>400</v>
          </cell>
          <cell r="H274" t="str">
            <v>Ремонт НРЧ-1,2 - СРЧ-1,2, контроль металла гибов - 100%, отм. 30м, стык НРЧ-СРЧ.</v>
          </cell>
          <cell r="I274" t="str">
            <v>Капитальный ремонт и модернизация  эн.блока №5</v>
          </cell>
        </row>
        <row r="275">
          <cell r="F275">
            <v>400</v>
          </cell>
          <cell r="H275" t="str">
            <v>Замена дефектных гибов НРЧ-1,2, СРЧ-1,2 стык НРЧ-СРЧ отм. 30м, - 25%.</v>
          </cell>
          <cell r="I275" t="str">
            <v>Капитальный ремонт и модернизация  эн.блока №5</v>
          </cell>
        </row>
        <row r="276">
          <cell r="F276">
            <v>400</v>
          </cell>
          <cell r="H276" t="str">
            <v>Ремонт панелей ПЭ, восстановление газоплотности, демонтаж уток.</v>
          </cell>
          <cell r="I276" t="str">
            <v>Капитальный ремонт и модернизация  эн.блока №5</v>
          </cell>
        </row>
        <row r="277">
          <cell r="F277">
            <v>400</v>
          </cell>
          <cell r="H277" t="str">
            <v xml:space="preserve">Ремонт СРЧ-1,2 ( замена креплений панелей на перевале ) - 100%.) </v>
          </cell>
          <cell r="I277" t="str">
            <v>Капитальный ремонт и модернизация  эн.блока №5</v>
          </cell>
        </row>
        <row r="278">
          <cell r="F278">
            <v>400</v>
          </cell>
          <cell r="H278" t="str">
            <v>Ремонт ОПС ТЯ.</v>
          </cell>
          <cell r="I278" t="str">
            <v>Капитальный ремонт и модернизация  эн.блока №5</v>
          </cell>
        </row>
        <row r="279">
          <cell r="F279">
            <v>400</v>
          </cell>
          <cell r="H279" t="str">
            <v>Ремонт бункера КШ, перчатки "Рихтера".</v>
          </cell>
          <cell r="I279" t="str">
            <v>Капитальный ремонт и модернизация  эн.блока №5</v>
          </cell>
        </row>
        <row r="280">
          <cell r="F280">
            <v>400</v>
          </cell>
          <cell r="H280" t="str">
            <v>Замена днища камер коллекторов ВЭ-1 - 100%.</v>
          </cell>
          <cell r="I280" t="str">
            <v>Капитальный ремонт и модернизация  эн.блока №5</v>
          </cell>
        </row>
        <row r="281">
          <cell r="F281">
            <v>400</v>
          </cell>
          <cell r="H281" t="str">
            <v>Уплотнение балок, пароперепускных труб, мест прохода коллекторов, по акту дефектации.</v>
          </cell>
          <cell r="I281" t="str">
            <v>Капитальный ремонт и модернизация  эн.блока №5</v>
          </cell>
        </row>
        <row r="282">
          <cell r="F282">
            <v>400</v>
          </cell>
          <cell r="H282" t="str">
            <v>Ремонт СРЧ -1,2, изготовление блоков панелей отглушенных труб, замена оглушенных и прилегающих к ним труб СРЧ - 18 труб.</v>
          </cell>
          <cell r="I282" t="str">
            <v>Капитальный ремонт и модернизация  эн.блока №5</v>
          </cell>
        </row>
        <row r="283">
          <cell r="F283">
            <v>400</v>
          </cell>
          <cell r="H283" t="str">
            <v>Изготовление каркаса крыши ТЯ.</v>
          </cell>
          <cell r="I283" t="str">
            <v>Капитальный ремонт и модернизация  эн.блока №5</v>
          </cell>
        </row>
        <row r="284">
          <cell r="F284">
            <v>400</v>
          </cell>
          <cell r="H284" t="str">
            <v>Замена каркаса боковых стен ТЯ.</v>
          </cell>
          <cell r="I284" t="str">
            <v>Капитальный ремонт и модернизация  эн.блока №5</v>
          </cell>
        </row>
        <row r="285">
          <cell r="F285">
            <v>400</v>
          </cell>
          <cell r="H285" t="str">
            <v>Замена обшивки  боковых стен ТЯ.</v>
          </cell>
          <cell r="I285" t="str">
            <v>Капитальный ремонт и модернизация  эн.блока №5</v>
          </cell>
        </row>
        <row r="286">
          <cell r="F286">
            <v>400</v>
          </cell>
          <cell r="H286" t="str">
            <v>Замена каркаса тыловой, фронтовой стены ТЯ.</v>
          </cell>
          <cell r="I286" t="str">
            <v>Капитальный ремонт и модернизация  эн.блока №5</v>
          </cell>
        </row>
        <row r="287">
          <cell r="F287">
            <v>400</v>
          </cell>
          <cell r="H287" t="str">
            <v>Замена обшивки  тыловой, фронтовой стены ТЯ.</v>
          </cell>
          <cell r="I287" t="str">
            <v>Капитальный ремонт и модернизация  эн.блока №5</v>
          </cell>
        </row>
        <row r="288">
          <cell r="F288">
            <v>400</v>
          </cell>
          <cell r="H288" t="str">
            <v>Замена каркаса крыши ТЯ, демонтаж 2-го слоя обшивки ТЯ.</v>
          </cell>
          <cell r="I288" t="str">
            <v>Капитальный ремонт и модернизация  эн.блока №5</v>
          </cell>
        </row>
        <row r="289">
          <cell r="F289">
            <v>400</v>
          </cell>
          <cell r="H289" t="str">
            <v>Замена обшивки крыши ТЯ.</v>
          </cell>
          <cell r="I289" t="str">
            <v>Капитальный ремонт и модернизация  эн.блока №5</v>
          </cell>
        </row>
        <row r="290">
          <cell r="F290">
            <v>400</v>
          </cell>
          <cell r="H290" t="str">
            <v>Ремонт наружной обшивы крыши ТЯ, боковых, тыловых, фронтовых стен.</v>
          </cell>
          <cell r="I290" t="str">
            <v>Капитальный ремонт и модернизация  эн.блока №5</v>
          </cell>
        </row>
        <row r="291">
          <cell r="F291">
            <v>400</v>
          </cell>
          <cell r="H291" t="str">
            <v>Реконструкция металлоконструкций (МК) под обмуровку потолка тёплого ящика.</v>
          </cell>
          <cell r="I291" t="str">
            <v>Капитальный ремонт и модернизация  эн.блока №5</v>
          </cell>
        </row>
        <row r="292">
          <cell r="F292">
            <v>400</v>
          </cell>
          <cell r="H292" t="str">
            <v>Реконструкция металлоконструкций (МК) под обмуровку боковых стен тёплого ящика.</v>
          </cell>
          <cell r="I292" t="str">
            <v>Капитальный ремонт и модернизация  эн.блока №5</v>
          </cell>
        </row>
        <row r="293">
          <cell r="F293">
            <v>400</v>
          </cell>
          <cell r="H293" t="str">
            <v>Реконструкция металлоконструкций (МК) под обмуровку задней,фронтовой стен тёплого ящика.</v>
          </cell>
          <cell r="I293" t="str">
            <v>Капитальный ремонт и модернизация  эн.блока №5</v>
          </cell>
        </row>
        <row r="294">
          <cell r="F294">
            <v>400</v>
          </cell>
          <cell r="H294" t="str">
            <v>Уплотнение периметра ТЯ.</v>
          </cell>
          <cell r="I294" t="str">
            <v>Капитальный ремонт и модернизация  эн.блока №5</v>
          </cell>
        </row>
        <row r="295">
          <cell r="F295">
            <v>400</v>
          </cell>
          <cell r="H295" t="str">
            <v>Уплотнение мест прохода ширм, фестонов, технологических проемов, термоконтроля через панели ПЭ.</v>
          </cell>
          <cell r="I295" t="str">
            <v>Капитальный ремонт и модернизация  эн.блока №5</v>
          </cell>
        </row>
        <row r="296">
          <cell r="F296">
            <v>400</v>
          </cell>
          <cell r="H296" t="str">
            <v>Уплотнение центрального шва ТЯ.</v>
          </cell>
          <cell r="I296" t="str">
            <v>Капитальный ремонт и модернизация  эн.блока №5</v>
          </cell>
        </row>
        <row r="297">
          <cell r="F297">
            <v>400</v>
          </cell>
          <cell r="H297" t="str">
            <v>Замена узлов уплотнения труб коллекторов ТЯ.</v>
          </cell>
          <cell r="I297" t="str">
            <v>Капитальный ремонт и модернизация  эн.блока №5</v>
          </cell>
        </row>
        <row r="298">
          <cell r="F298">
            <v>400</v>
          </cell>
          <cell r="H298" t="str">
            <v>Уплотнение продольной оси ТЯ.</v>
          </cell>
          <cell r="I298" t="str">
            <v>Капитальный ремонт и модернизация  эн.блока №5</v>
          </cell>
        </row>
        <row r="299">
          <cell r="F299">
            <v>400</v>
          </cell>
          <cell r="H299" t="str">
            <v>Усиление балки перевала со стороны топки.</v>
          </cell>
          <cell r="I299" t="str">
            <v>Капитальный ремонт и модернизация  эн.блока №5</v>
          </cell>
        </row>
        <row r="300">
          <cell r="F300">
            <v>400</v>
          </cell>
          <cell r="H300" t="str">
            <v>Монтаж металлоконструкций отсечения балки перевала со стороны топки от обмуровки перевала.</v>
          </cell>
          <cell r="I300" t="str">
            <v>Капитальный ремонт и модернизация  эн.блока №5</v>
          </cell>
        </row>
        <row r="301">
          <cell r="F301">
            <v>400</v>
          </cell>
          <cell r="H301" t="str">
            <v>Реконструкция металлоконструкций (МК) под обмуровку перевала.</v>
          </cell>
          <cell r="I301" t="str">
            <v>Капитальный ремонт и модернизация  эн.блока №5</v>
          </cell>
        </row>
        <row r="302">
          <cell r="F302">
            <v>400</v>
          </cell>
          <cell r="H302" t="str">
            <v>Ремонт опорных пластин каркаса ТЯ, ОПС ПЭ.</v>
          </cell>
          <cell r="I302" t="str">
            <v>Капитальный ремонт и модернизация  эн.блока №5</v>
          </cell>
        </row>
        <row r="303">
          <cell r="F303">
            <v>400</v>
          </cell>
          <cell r="H303" t="str">
            <v>Ремонт обшивки, каркаса перевала.</v>
          </cell>
          <cell r="I303" t="str">
            <v>Капитальный ремонт и модернизация  эн.блока №5</v>
          </cell>
        </row>
        <row r="304">
          <cell r="F304">
            <v>400</v>
          </cell>
          <cell r="H304" t="str">
            <v>Изготовление деталей для реконструкции перевала.</v>
          </cell>
          <cell r="I304" t="str">
            <v>Капитальный ремонт и модернизация  эн.блока №5</v>
          </cell>
        </row>
        <row r="305">
          <cell r="F305">
            <v>400</v>
          </cell>
          <cell r="H305" t="str">
            <v>Ремонт СРЧ-1,2  ( замена змеек, рихтовка труб ) - 50%.</v>
          </cell>
          <cell r="I305" t="str">
            <v>Капитальный ремонт и модернизация  эн.блока №5</v>
          </cell>
        </row>
        <row r="306">
          <cell r="F306">
            <v>400</v>
          </cell>
          <cell r="H306" t="str">
            <v xml:space="preserve">Контроль угловых стыков ШПП-1,2, переврезка дефектных - 100 гибов. </v>
          </cell>
          <cell r="I306" t="str">
            <v>Капитальный ремонт и модернизация  эн.блока №5</v>
          </cell>
        </row>
        <row r="307">
          <cell r="F307">
            <v>400</v>
          </cell>
          <cell r="H307" t="str">
            <v>Восстановление проектного положения труб ШПП-1,2, креплений труб ШПП-1,2.</v>
          </cell>
          <cell r="I307" t="str">
            <v>Капитальный ремонт и модернизация  эн.блока №5</v>
          </cell>
        </row>
        <row r="308">
          <cell r="F308">
            <v>400</v>
          </cell>
          <cell r="H308" t="str">
            <v>Ремонт ШПП-1,2, замена деформированных штуцеров коллекторов - 100 труб.</v>
          </cell>
          <cell r="I308" t="str">
            <v>Капитальный ремонт и модернизация  эн.блока №5</v>
          </cell>
        </row>
        <row r="309">
          <cell r="F309">
            <v>400</v>
          </cell>
          <cell r="H309" t="str">
            <v>Замена отглушенных труб ШПП-1,2, 3 ширмы - 100%, 17 змеевиков.</v>
          </cell>
          <cell r="I309" t="str">
            <v>Капитальный ремонт и модернизация  эн.блока №5</v>
          </cell>
        </row>
        <row r="310">
          <cell r="F310">
            <v>400</v>
          </cell>
          <cell r="H310" t="str">
            <v>Ремонт ВРЧ, восстановление проектного положения труб ВРЧ - 200 труб, замена дефектных креплений труб, дефектных креплений микропанелей.</v>
          </cell>
          <cell r="I310" t="str">
            <v>Капитальный ремонт и модернизация  эн.блока №5</v>
          </cell>
        </row>
        <row r="311">
          <cell r="F311">
            <v>400</v>
          </cell>
          <cell r="H311" t="str">
            <v>Ремонт ВРЧ, замена труб в обмуровке перевала - 220 труб.</v>
          </cell>
          <cell r="I311" t="str">
            <v>Капитальный ремонт и модернизация  эн.блока №5</v>
          </cell>
        </row>
        <row r="312">
          <cell r="F312">
            <v>400</v>
          </cell>
          <cell r="H312" t="str">
            <v>Ремонт КПП, замена отглушенных  змеевиков - 15 змеевиков.</v>
          </cell>
          <cell r="I312" t="str">
            <v>Капитальный ремонт и модернизация  эн.блока №5</v>
          </cell>
        </row>
        <row r="313">
          <cell r="F313">
            <v>400</v>
          </cell>
          <cell r="H313" t="str">
            <v>Ремонт КПП, замена дефектных участков труб золового износа на 1 балке - 100 труб.</v>
          </cell>
          <cell r="I313" t="str">
            <v>Капитальный ремонт и модернизация  эн.блока №5</v>
          </cell>
        </row>
        <row r="314">
          <cell r="F314">
            <v>400</v>
          </cell>
          <cell r="H314" t="str">
            <v>Ремонт КПП ( замена стоек 100%, востановление разделительной перегородки 100%, восстановление золозащиты стоек 100% ).</v>
          </cell>
          <cell r="I314" t="str">
            <v>Капитальный ремонт и модернизация  эн.блока №5</v>
          </cell>
        </row>
        <row r="315">
          <cell r="F315">
            <v>400</v>
          </cell>
          <cell r="H315" t="str">
            <v>Приобретение выходных коллекторов  КПП - 4 коллектора.</v>
          </cell>
          <cell r="I315" t="str">
            <v>Капитальный ремонт и модернизация  эн.блока №5</v>
          </cell>
        </row>
        <row r="316">
          <cell r="F316">
            <v>400</v>
          </cell>
          <cell r="H316" t="str">
            <v>Замена выходных коллекторов КПП - 4 коллектора.</v>
          </cell>
          <cell r="I316" t="str">
            <v>Капитальный ремонт и модернизация  эн.блока №5</v>
          </cell>
        </row>
        <row r="317">
          <cell r="F317">
            <v>400</v>
          </cell>
          <cell r="H317" t="str">
            <v>Изготовление, монтаж золозащиты труб КПП на рассечке котла и 1 балке - 100%.</v>
          </cell>
          <cell r="I317" t="str">
            <v>Капитальный ремонт и модернизация  эн.блока №5</v>
          </cell>
        </row>
        <row r="318">
          <cell r="F318">
            <v>400</v>
          </cell>
          <cell r="H318" t="str">
            <v>Преобретение пакетов КВПП-2 - 100%.</v>
          </cell>
          <cell r="I318" t="str">
            <v>Капитальный ремонт и модернизация  эн.блока №5</v>
          </cell>
        </row>
        <row r="319">
          <cell r="F319">
            <v>400</v>
          </cell>
          <cell r="H319" t="str">
            <v>Преобретение коллекторов КВПП-2 - 4 коллектора.</v>
          </cell>
          <cell r="I319" t="str">
            <v>Капитальный ремонт и модернизация  эн.блока №5</v>
          </cell>
        </row>
        <row r="320">
          <cell r="F320">
            <v>400</v>
          </cell>
          <cell r="H320" t="str">
            <v>Замена пакетов, коллекторов, листов "Ж", "Д", уплотнительных перегородок КВПП -2.</v>
          </cell>
          <cell r="I320" t="str">
            <v>Капитальный ремонт и модернизация  эн.блока №5</v>
          </cell>
        </row>
        <row r="321">
          <cell r="F321">
            <v>400</v>
          </cell>
          <cell r="H321" t="str">
            <v>Рихтовка пакетов КВПП-1 - 100%, замена рихтовка листов "Д", "Ж" - 100%.</v>
          </cell>
          <cell r="I321" t="str">
            <v>Капитальный ремонт и модернизация  эн.блока №5</v>
          </cell>
        </row>
        <row r="322">
          <cell r="F322">
            <v>400</v>
          </cell>
          <cell r="H322" t="str">
            <v>Приобретение коллекторов ВЭ-1 - 8 коллекторов.</v>
          </cell>
          <cell r="I322" t="str">
            <v>Капитальный ремонт и модернизация  эн.блока №5</v>
          </cell>
        </row>
        <row r="323">
          <cell r="F323">
            <v>400</v>
          </cell>
          <cell r="H323" t="str">
            <v>Замена коллекторов, листов "Ж", "Д" ВЭ-1 - 100%.</v>
          </cell>
          <cell r="I323" t="str">
            <v>Капитальный ремонт и модернизация  эн.блока №5</v>
          </cell>
        </row>
        <row r="324">
          <cell r="F324">
            <v>400</v>
          </cell>
          <cell r="H324" t="str">
            <v>Изготовление пакетов ВЭ-1,2 - .640 пакетов.</v>
          </cell>
          <cell r="I324" t="str">
            <v>Капитальный ремонт и модернизация  эн.блока №5</v>
          </cell>
        </row>
        <row r="325">
          <cell r="F325">
            <v>400</v>
          </cell>
          <cell r="H325" t="str">
            <v>Замена пакетов, коллекторов ВЭ-2 - 100%.</v>
          </cell>
          <cell r="I325" t="str">
            <v>Капитальный ремонт и модернизация  эн.блока №5</v>
          </cell>
        </row>
        <row r="326">
          <cell r="F326">
            <v>400</v>
          </cell>
          <cell r="H326" t="str">
            <v>Ремонт ВЭ-1,2  изготовление, замена золозащиты труб на 1 балке и рассечке котла.</v>
          </cell>
          <cell r="I326" t="str">
            <v>Капитальный ремонт и модернизация  эн.блока №5</v>
          </cell>
        </row>
        <row r="327">
          <cell r="F327">
            <v>400</v>
          </cell>
          <cell r="H327" t="str">
            <v>Ремонт импульсных линий.</v>
          </cell>
          <cell r="I327" t="str">
            <v>Капитальный ремонт и модернизация  эн.блока №5</v>
          </cell>
        </row>
        <row r="328">
          <cell r="F328">
            <v>400</v>
          </cell>
          <cell r="H328" t="str">
            <v>Ремонт пробоотборных линий.</v>
          </cell>
          <cell r="I328" t="str">
            <v>Капитальный ремонт и модернизация  эн.блока №5</v>
          </cell>
        </row>
        <row r="329">
          <cell r="F329">
            <v>400</v>
          </cell>
          <cell r="H329" t="str">
            <v>Ремонт дренажей.</v>
          </cell>
          <cell r="I329" t="str">
            <v>Капитальный ремонт и модернизация  эн.блока №5</v>
          </cell>
        </row>
        <row r="330">
          <cell r="F330">
            <v>400</v>
          </cell>
          <cell r="H330" t="str">
            <v>Ремонт воздушников.</v>
          </cell>
          <cell r="I330" t="str">
            <v>Капитальный ремонт и модернизация  эн.блока №5</v>
          </cell>
        </row>
        <row r="331">
          <cell r="F331">
            <v>400</v>
          </cell>
          <cell r="H331" t="str">
            <v>Контроль металла, ремонт паромазутного кольца, замков, подводов форсунок.</v>
          </cell>
          <cell r="I331" t="str">
            <v>Капитальный ремонт и модернизация  эн.блока №5</v>
          </cell>
        </row>
        <row r="332">
          <cell r="F332">
            <v>400</v>
          </cell>
          <cell r="H332" t="str">
            <v>Ремонт обшивы топки котла, КШ ( 800 м2 ).</v>
          </cell>
          <cell r="I332" t="str">
            <v>Капитальный ремонт и модернизация  эн.блока №5</v>
          </cell>
        </row>
        <row r="333">
          <cell r="F333">
            <v>400</v>
          </cell>
          <cell r="H333" t="str">
            <v>Ремонт горелок - 24 горелки.</v>
          </cell>
          <cell r="I333" t="str">
            <v>Капитальный ремонт и модернизация  эн.блока №5</v>
          </cell>
        </row>
        <row r="334">
          <cell r="F334">
            <v>400</v>
          </cell>
          <cell r="H334" t="str">
            <v>Ревизия механизма крутки лопаток вторичного воздуха горелочных устройств - 24 горелки.</v>
          </cell>
          <cell r="I334" t="str">
            <v>Капитальный ремонт и модернизация  эн.блока №5</v>
          </cell>
        </row>
        <row r="335">
          <cell r="F335">
            <v>400</v>
          </cell>
          <cell r="H335" t="str">
            <v>Замена компенсаторов примыкания к котлу горелочных устройств - 24 компенсатора.</v>
          </cell>
          <cell r="I335" t="str">
            <v>Капитальный ремонт и модернизация  эн.блока №5</v>
          </cell>
        </row>
        <row r="336">
          <cell r="F336">
            <v>400</v>
          </cell>
          <cell r="H336" t="str">
            <v>Ремонт опор коллекторов- 100%.</v>
          </cell>
          <cell r="I336" t="str">
            <v>Капитальный ремонт и модернизация  эн.блока №5</v>
          </cell>
        </row>
        <row r="337">
          <cell r="F337">
            <v>400</v>
          </cell>
          <cell r="H337" t="str">
            <v>Ремонт гарнитуры котла.</v>
          </cell>
          <cell r="I337" t="str">
            <v>Капитальный ремонт и модернизация  эн.блока №5</v>
          </cell>
        </row>
        <row r="338">
          <cell r="F338">
            <v>400</v>
          </cell>
          <cell r="H338" t="str">
            <v>Ремонт площадок обслуживания котла.</v>
          </cell>
          <cell r="I338" t="str">
            <v>Капитальный ремонт и модернизация  эн.блока №5</v>
          </cell>
        </row>
        <row r="339">
          <cell r="F339">
            <v>400</v>
          </cell>
          <cell r="H339" t="str">
            <v>Техническое освидетельствование Р-20.</v>
          </cell>
          <cell r="I339" t="str">
            <v>Капитальный ремонт и модернизация  эн.блока №5</v>
          </cell>
        </row>
        <row r="340">
          <cell r="F340">
            <v>400</v>
          </cell>
          <cell r="H340" t="str">
            <v>Демонтаж непроектных металлоконструкций.</v>
          </cell>
          <cell r="I340" t="str">
            <v>Капитальный ремонт и модернизация  эн.блока №5</v>
          </cell>
        </row>
        <row r="341">
          <cell r="F341">
            <v>400</v>
          </cell>
          <cell r="H341" t="str">
            <v>Преобретение пароакустических форсунок производства НПП                                              "Внедрение" тип ФУЗ-4500.</v>
          </cell>
          <cell r="I341" t="str">
            <v>Капитальный ремонт и модернизация  эн.блока №5</v>
          </cell>
        </row>
        <row r="342">
          <cell r="F342">
            <v>400</v>
          </cell>
          <cell r="I342" t="str">
            <v>Капитальный ремонт и модернизация  эн.блока №5</v>
          </cell>
        </row>
        <row r="343">
          <cell r="F343">
            <v>400</v>
          </cell>
          <cell r="H343" t="str">
            <v>Изготовление стоек КПП - 2640 штук.</v>
          </cell>
          <cell r="I343" t="str">
            <v>Капитальный ремонт и модернизация  эн.блока №5</v>
          </cell>
        </row>
        <row r="344">
          <cell r="F344">
            <v>400</v>
          </cell>
          <cell r="H344" t="str">
            <v>Изготовление элементов уплотнительной перегородки 1 балки КПП, 536 элементов.</v>
          </cell>
          <cell r="I344" t="str">
            <v>Капитальный ремонт и модернизация  эн.блока №5</v>
          </cell>
        </row>
        <row r="345">
          <cell r="F345">
            <v>400</v>
          </cell>
          <cell r="H345" t="str">
            <v>Изготовление элементов уплотнительной перегородки 1 балки КВПП-2, 536 элементов.</v>
          </cell>
          <cell r="I345" t="str">
            <v>Капитальный ремонт и модернизация  эн.блока №5</v>
          </cell>
        </row>
        <row r="346">
          <cell r="F346">
            <v>400</v>
          </cell>
          <cell r="H346" t="str">
            <v>Изготовление стоек КВПП-1.</v>
          </cell>
          <cell r="I346" t="str">
            <v>Капитальный ремонт и модернизация  эн.блока №5</v>
          </cell>
        </row>
        <row r="347">
          <cell r="F347">
            <v>400</v>
          </cell>
          <cell r="H347" t="str">
            <v>Изготовление элементов уплотнительной перегородки 1 балки КВПП-1..</v>
          </cell>
          <cell r="I347" t="str">
            <v>Капитальный ремонт и модернизация  эн.блока №5</v>
          </cell>
        </row>
        <row r="348">
          <cell r="F348">
            <v>400</v>
          </cell>
          <cell r="H348" t="str">
            <v>Изготовление конусов, 13 штук.</v>
          </cell>
          <cell r="I348" t="str">
            <v>Капитальный ремонт и модернизация  эн.блока №5</v>
          </cell>
        </row>
        <row r="349">
          <cell r="F349">
            <v>400</v>
          </cell>
          <cell r="H349" t="str">
            <v>Изготовление обечаек первичного воздуха, 20Х23Н18Т - 10 штук.</v>
          </cell>
          <cell r="I349" t="str">
            <v>Капитальный ремонт и модернизация  эн.блока №5</v>
          </cell>
        </row>
        <row r="350">
          <cell r="F350">
            <v>400</v>
          </cell>
          <cell r="G350" t="str">
            <v>Repair of boiler heating surfaces</v>
          </cell>
          <cell r="H350" t="str">
            <v>Изготовление обечаек вторичного воздуха,  6 штук, 20Х23Н18Т.</v>
          </cell>
          <cell r="I350" t="str">
            <v>Капитальный ремонт и модернизация  эн.блока №5</v>
          </cell>
        </row>
        <row r="351">
          <cell r="F351">
            <v>400</v>
          </cell>
          <cell r="G351" t="str">
            <v>Repair of convection superheater</v>
          </cell>
          <cell r="H351" t="str">
            <v>Изготовление обечаек вторичного воздуха, 5 штук, Ст.3.</v>
          </cell>
          <cell r="I351" t="str">
            <v>Капитальный ремонт и модернизация  эн.блока №5</v>
          </cell>
        </row>
        <row r="352">
          <cell r="F352">
            <v>400</v>
          </cell>
          <cell r="G352" t="str">
            <v>Dismantling of the festoon pipes from unit   8.</v>
          </cell>
          <cell r="H352" t="str">
            <v>Изготовление обечаек первичного воздуха, Ст.3. - 12 штук.</v>
          </cell>
          <cell r="I352" t="str">
            <v>Капитальный ремонт и модернизация  эн.блока №5</v>
          </cell>
        </row>
        <row r="353">
          <cell r="F353">
            <v>400</v>
          </cell>
          <cell r="G353" t="str">
            <v>Repair of boiler heating surfaces</v>
          </cell>
          <cell r="H353" t="str">
            <v>Изготовление лопаток первичного воздуха, 192 штуки.</v>
          </cell>
          <cell r="I353" t="str">
            <v>Капитальный ремонт и модернизация  эн.блока №5</v>
          </cell>
        </row>
        <row r="354">
          <cell r="F354">
            <v>400</v>
          </cell>
          <cell r="G354" t="str">
            <v>Repair of boiler heating surfaces</v>
          </cell>
          <cell r="H354" t="str">
            <v>Изготовление змеек ВРЧ, ШПП, фестонов, 5000 штук.</v>
          </cell>
          <cell r="I354" t="str">
            <v>Капитальный ремонт и модернизация  эн.блока №5</v>
          </cell>
        </row>
        <row r="355">
          <cell r="F355">
            <v>400</v>
          </cell>
          <cell r="G355" t="str">
            <v>Repair of boiler heating surfaces</v>
          </cell>
          <cell r="H355" t="str">
            <v>Изготовление листов "Ж" - 38 листов.</v>
          </cell>
          <cell r="I355" t="str">
            <v>Капитальный ремонт и модернизация  эн.блока №5</v>
          </cell>
        </row>
        <row r="356">
          <cell r="F356">
            <v>400</v>
          </cell>
          <cell r="G356" t="str">
            <v>Repair of boiler heating surfaces</v>
          </cell>
          <cell r="H356" t="str">
            <v>Изготовление компенсаторов примыкания горелок к котлу - 12 штук.</v>
          </cell>
          <cell r="I356" t="str">
            <v>Капитальный ремонт и модернизация  эн.блока №5</v>
          </cell>
        </row>
        <row r="357">
          <cell r="F357">
            <v>400</v>
          </cell>
          <cell r="G357" t="str">
            <v>Repair of insulation and refractory works</v>
          </cell>
          <cell r="H357" t="str">
            <v>Изготовление линзовых компенсаторов уплотнения ТЯ - 50%.</v>
          </cell>
          <cell r="I357" t="str">
            <v>Капитальный ремонт и модернизация  эн.блока №5</v>
          </cell>
        </row>
        <row r="358">
          <cell r="F358">
            <v>400</v>
          </cell>
          <cell r="G358" t="str">
            <v>Repair of boiler heating surfaces</v>
          </cell>
          <cell r="H358" t="str">
            <v>Изготовление накладок золозащиты гибовВЭ-1,2.</v>
          </cell>
          <cell r="I358" t="str">
            <v>Капитальный ремонт и модернизация  эн.блока №5</v>
          </cell>
        </row>
        <row r="359">
          <cell r="F359">
            <v>400</v>
          </cell>
          <cell r="G359" t="str">
            <v>Repair of boiler heating surfaces</v>
          </cell>
          <cell r="H359" t="str">
            <v>Изготовление форсунок впрыскивающих устройств впрыска № 2,3 - 8 штук.</v>
          </cell>
          <cell r="I359" t="str">
            <v>Капитальный ремонт и модернизация  эн.блока №5</v>
          </cell>
        </row>
        <row r="360">
          <cell r="F360">
            <v>400</v>
          </cell>
          <cell r="G360" t="str">
            <v>Repair of boiler heating surfaces</v>
          </cell>
          <cell r="H360" t="str">
            <v>Термообработка гибов труб 12Х18Н12Т,  50 гибов.</v>
          </cell>
          <cell r="I360" t="str">
            <v>Капитальный ремонт и модернизация  эн.блока №5</v>
          </cell>
        </row>
        <row r="361">
          <cell r="F361">
            <v>400</v>
          </cell>
          <cell r="H361" t="str">
            <v>Работа крановщиков.</v>
          </cell>
          <cell r="I361" t="str">
            <v>Капитальный ремонт и модернизация  эн.блока №5</v>
          </cell>
        </row>
        <row r="362">
          <cell r="F362">
            <v>400</v>
          </cell>
          <cell r="H362" t="str">
            <v>Коммандировочные расходы.</v>
          </cell>
          <cell r="I362" t="str">
            <v>Капитальный ремонт и модернизация  эн.блока №5</v>
          </cell>
        </row>
        <row r="363">
          <cell r="F363">
            <v>400</v>
          </cell>
          <cell r="H363" t="str">
            <v>Инструмент ПН, основные средства.</v>
          </cell>
          <cell r="I363" t="str">
            <v>Капитальный ремонт и модернизация  эн.блока №5</v>
          </cell>
        </row>
        <row r="365">
          <cell r="H365" t="str">
            <v>Обмуровка  и Изоляция</v>
          </cell>
        </row>
        <row r="366">
          <cell r="F366">
            <v>400</v>
          </cell>
          <cell r="H366" t="str">
            <v>Ремонт обмуровки стык  НРЧ - 1,2, ШШУ, НРЧ-СРЧ.</v>
          </cell>
          <cell r="I366" t="str">
            <v>Капитальный ремонт и модернизация  эн.блока №5</v>
          </cell>
        </row>
        <row r="367">
          <cell r="F367">
            <v>400</v>
          </cell>
          <cell r="H367" t="str">
            <v>Ремонт обмуровки ВРЧ</v>
          </cell>
          <cell r="I367" t="str">
            <v>Капитальный ремонт и модернизация  эн.блока №5</v>
          </cell>
        </row>
        <row r="368">
          <cell r="F368">
            <v>400</v>
          </cell>
          <cell r="H368" t="str">
            <v>Ремонт обмуровки тёплого ящика н.А1,А2,Б1,Б2.</v>
          </cell>
          <cell r="I368" t="str">
            <v>Капитальный ремонт и модернизация  эн.блока №5</v>
          </cell>
        </row>
        <row r="369">
          <cell r="F369">
            <v>400</v>
          </cell>
          <cell r="H369" t="str">
            <v>Монтаж обмуровки потолка и стен тёплого ящика.</v>
          </cell>
          <cell r="I369" t="str">
            <v>Капитальный ремонт и модернизация  эн.блока №5</v>
          </cell>
        </row>
        <row r="370">
          <cell r="F370">
            <v>400</v>
          </cell>
          <cell r="H370" t="str">
            <v>Монтаж межобшивной обмуровки крыши ТЯ.</v>
          </cell>
          <cell r="I370" t="str">
            <v>Капитальный ремонт и модернизация  эн.блока №5</v>
          </cell>
        </row>
        <row r="371">
          <cell r="F371">
            <v>400</v>
          </cell>
          <cell r="H371" t="str">
            <v>Ремонт обмуровки перевала</v>
          </cell>
          <cell r="I371" t="str">
            <v>Капитальный ремонт и модернизация  эн.блока №5</v>
          </cell>
        </row>
        <row r="372">
          <cell r="F372">
            <v>400</v>
          </cell>
          <cell r="H372" t="str">
            <v>Монтаж обмуровки перевала</v>
          </cell>
          <cell r="I372" t="str">
            <v>Капитальный ремонт и модернизация  эн.блока №5</v>
          </cell>
        </row>
        <row r="373">
          <cell r="F373">
            <v>400</v>
          </cell>
          <cell r="H373" t="str">
            <v>Ремонт обмуровки КШ</v>
          </cell>
          <cell r="I373" t="str">
            <v>Капитальный ремонт и модернизация  эн.блока №5</v>
          </cell>
        </row>
        <row r="374">
          <cell r="F374">
            <v>400</v>
          </cell>
          <cell r="H374" t="str">
            <v>Ремонт обмуровки бункеров КШ</v>
          </cell>
          <cell r="I374" t="str">
            <v>Капитальный ремонт и модернизация  эн.блока №5</v>
          </cell>
        </row>
        <row r="375">
          <cell r="F375">
            <v>400</v>
          </cell>
          <cell r="H375" t="str">
            <v>Ремонт обмуровки К/К КШ</v>
          </cell>
          <cell r="I375" t="str">
            <v>Капитальный ремонт и модернизация  эн.блока №5</v>
          </cell>
        </row>
        <row r="376">
          <cell r="F376">
            <v>400</v>
          </cell>
          <cell r="H376" t="str">
            <v>Ремонт обмуровки балок КШ</v>
          </cell>
          <cell r="I376" t="str">
            <v>Капитальный ремонт и модернизация  эн.блока №5</v>
          </cell>
        </row>
        <row r="377">
          <cell r="F377">
            <v>400</v>
          </cell>
          <cell r="H377" t="str">
            <v>Ремонт обмуровки топки при замене обшивки.</v>
          </cell>
          <cell r="I377" t="str">
            <v>Капитальный ремонт и модернизация  эн.блока №5</v>
          </cell>
        </row>
        <row r="378">
          <cell r="F378">
            <v>400</v>
          </cell>
          <cell r="H378" t="str">
            <v>Ремонт обмуровки горелок 24 шт..</v>
          </cell>
          <cell r="I378" t="str">
            <v>Капитальный ремонт и модернизация  эн.блока №5</v>
          </cell>
        </row>
        <row r="379">
          <cell r="F379">
            <v>400</v>
          </cell>
          <cell r="H379" t="str">
            <v>Монтаж теплоизоляции коллекторов ТЯ.</v>
          </cell>
          <cell r="I379" t="str">
            <v>Капитальный ремонт и модернизация  эн.блока №5</v>
          </cell>
        </row>
        <row r="381">
          <cell r="F381">
            <v>400</v>
          </cell>
          <cell r="H381" t="str">
            <v>Ремонт теплоизоляции ППТО.</v>
          </cell>
          <cell r="I381" t="str">
            <v>Капитальный ремонт и модернизация  эн.блока №5</v>
          </cell>
        </row>
        <row r="382">
          <cell r="F382">
            <v>400</v>
          </cell>
          <cell r="H382" t="str">
            <v>Ремонт теплоизоляции горелок.</v>
          </cell>
          <cell r="I382" t="str">
            <v>Капитальный ремонт и модернизация  эн.блока №5</v>
          </cell>
        </row>
        <row r="383">
          <cell r="F383">
            <v>400</v>
          </cell>
          <cell r="H383" t="str">
            <v>Ремонт теплоизоляции трубопроводов ряд Б-В отм. 6-29 пм.</v>
          </cell>
          <cell r="I383" t="str">
            <v>Капитальный ремонт и модернизация  эн.блока №5</v>
          </cell>
        </row>
        <row r="384">
          <cell r="F384">
            <v>400</v>
          </cell>
          <cell r="H384" t="str">
            <v>Демонтаж, монтаж теплоизоляции РР - 20.</v>
          </cell>
          <cell r="I384" t="str">
            <v>Капитальный ремонт и модернизация  эн.блока №5</v>
          </cell>
        </row>
        <row r="385">
          <cell r="F385">
            <v>400</v>
          </cell>
          <cell r="H385" t="str">
            <v>Ремонт теплоизоляции трубопроводов котельного отделения с восстановлением металлопокрытия, по акту дефектации.</v>
          </cell>
          <cell r="I385" t="str">
            <v>Капитальный ремонт и модернизация  эн.блока №5</v>
          </cell>
        </row>
        <row r="386">
          <cell r="F386">
            <v>400</v>
          </cell>
          <cell r="H386" t="str">
            <v>Ремонт теплоизоляции воздуховодов 1-го воздуха.</v>
          </cell>
          <cell r="I386" t="str">
            <v>Капитальный ремонт и модернизация  эн.блока №5</v>
          </cell>
        </row>
        <row r="387">
          <cell r="F387">
            <v>400</v>
          </cell>
          <cell r="H387" t="str">
            <v>Ремонт теплоизоляции воздуховодов  2-го воздуха.</v>
          </cell>
          <cell r="I387" t="str">
            <v>Капитальный ремонт и модернизация  эн.блока №5</v>
          </cell>
        </row>
        <row r="388">
          <cell r="F388">
            <v>400</v>
          </cell>
          <cell r="H388" t="str">
            <v>Ремонт теплоизоляции бункеров конвективных шахт.</v>
          </cell>
          <cell r="I388" t="str">
            <v>Капитальный ремонт и модернизация  эн.блока №5</v>
          </cell>
        </row>
        <row r="389">
          <cell r="F389">
            <v>400</v>
          </cell>
          <cell r="H389" t="str">
            <v>Ремонт теплоизоляции газохода перчатки "Рихтера" до ТВП.</v>
          </cell>
          <cell r="I389" t="str">
            <v>Капитальный ремонт и модернизация  эн.блока №5</v>
          </cell>
        </row>
        <row r="390">
          <cell r="F390">
            <v>400</v>
          </cell>
          <cell r="H390" t="str">
            <v>Ремонт изоляции ТВП.</v>
          </cell>
          <cell r="I390" t="str">
            <v>Капитальный ремонт и модернизация  эн.блока №5</v>
          </cell>
        </row>
        <row r="391">
          <cell r="F391">
            <v>400</v>
          </cell>
          <cell r="H391" t="str">
            <v>Ремонт теплоизоляции подъемных газоходов.</v>
          </cell>
          <cell r="I391" t="str">
            <v>Капитальный ремонт и модернизация  эн.блока №5</v>
          </cell>
        </row>
        <row r="392">
          <cell r="F392">
            <v>400</v>
          </cell>
          <cell r="H392" t="str">
            <v>Ремонт изоляции опускных газоходов.</v>
          </cell>
          <cell r="I392" t="str">
            <v>Капитальный ремонт и модернизация  эн.блока №5</v>
          </cell>
        </row>
        <row r="393">
          <cell r="F393">
            <v>400</v>
          </cell>
          <cell r="H393" t="str">
            <v>Ремонт теплоизоляции напора и всаса  ДС-А,Б в главном корпусе.</v>
          </cell>
          <cell r="I393" t="str">
            <v>Капитальный ремонт и модернизация  эн.блока №5</v>
          </cell>
        </row>
        <row r="394">
          <cell r="F394">
            <v>400</v>
          </cell>
          <cell r="H394" t="str">
            <v>Демонтаж, монтаж изоляции по программе контроля металла трубопроводов блока, эксплуатационного контроля трубопроводов в пределах котла.</v>
          </cell>
          <cell r="I394" t="str">
            <v>Капитальный ремонт и модернизация  эн.блока №5</v>
          </cell>
        </row>
        <row r="395">
          <cell r="F395">
            <v>400</v>
          </cell>
          <cell r="H395" t="str">
            <v>Ремонт теплоизоляции трубопроводов турбинного отделения с металлопокрытием, по акту дефектации.</v>
          </cell>
          <cell r="I395" t="str">
            <v>Капитальный ремонт и модернизация  эн.блока №5</v>
          </cell>
        </row>
        <row r="396">
          <cell r="F396">
            <v>400</v>
          </cell>
          <cell r="H396" t="str">
            <v>Демонтаж, монтаж теплоизоляции ЦВД, ЦСД, СК, РК ЦВД, СК, РК ЦСД,  ТПН                              - 100%.</v>
          </cell>
          <cell r="I396" t="str">
            <v>Капитальный ремонт и модернизация  эн.блока №5</v>
          </cell>
        </row>
        <row r="397">
          <cell r="F397">
            <v>400</v>
          </cell>
          <cell r="H397" t="str">
            <v>Демонтаж, монтаж теплоизоляции ТПН-А,Б - 100%.</v>
          </cell>
          <cell r="I397" t="str">
            <v>Капитальный ремонт и модернизация  эн.блока №5</v>
          </cell>
        </row>
        <row r="398">
          <cell r="F398">
            <v>400</v>
          </cell>
          <cell r="H398" t="str">
            <v>Демонтаж, монтаж изоляции ПНД - 3; 4; 5 - 100%.</v>
          </cell>
          <cell r="I398" t="str">
            <v>Капитальный ремонт и модернизация  эн.блока №5</v>
          </cell>
        </row>
        <row r="399">
          <cell r="F399">
            <v>400</v>
          </cell>
          <cell r="H399" t="str">
            <v>Реммонт теплоизоляции сепараторов мельниц</v>
          </cell>
          <cell r="I399" t="str">
            <v>Капитальный ремонт и модернизация  эн.блока №5</v>
          </cell>
        </row>
        <row r="400">
          <cell r="F400">
            <v>400</v>
          </cell>
          <cell r="H400" t="str">
            <v>Монтаж теплоизоляции прямого и обратного мазутопровода.</v>
          </cell>
          <cell r="I400" t="str">
            <v>Капитальный ремонт и модернизация  эн.блока №5</v>
          </cell>
        </row>
        <row r="401">
          <cell r="F401">
            <v>400</v>
          </cell>
          <cell r="H401" t="str">
            <v>Инструмент обмуровка и теплоизоляция, основные средства.</v>
          </cell>
          <cell r="I401" t="str">
            <v>Капитальный ремонт и модернизация  эн.блока №5</v>
          </cell>
        </row>
        <row r="403">
          <cell r="H403" t="str">
            <v>РКВО</v>
          </cell>
        </row>
        <row r="404">
          <cell r="F404">
            <v>400</v>
          </cell>
          <cell r="G404" t="str">
            <v>Replacement of air-preheaters (50%)</v>
          </cell>
          <cell r="H404" t="str">
            <v>Замена  кубов ТВП (4колонок)</v>
          </cell>
          <cell r="I404" t="str">
            <v>Капитальный ремонт и модернизация  эн.блока №5</v>
          </cell>
        </row>
        <row r="405">
          <cell r="F405">
            <v>400</v>
          </cell>
          <cell r="G405" t="str">
            <v>Replacement of ID Fan wheels</v>
          </cell>
          <cell r="H405" t="str">
            <v>Приобретение валов и рабочих колес ДС-5А,Б.</v>
          </cell>
          <cell r="I405" t="str">
            <v>Капитальный ремонт и модернизация  эн.блока №5</v>
          </cell>
        </row>
        <row r="406">
          <cell r="F406">
            <v>400</v>
          </cell>
          <cell r="G406" t="str">
            <v>Repair of boiler anciliary equipment</v>
          </cell>
          <cell r="H406" t="str">
            <v>Капитальный ремонт ТДМ бл. №5</v>
          </cell>
          <cell r="I406" t="str">
            <v>Капитальный ремонт и модернизация  эн.блока №5</v>
          </cell>
        </row>
        <row r="407">
          <cell r="F407">
            <v>400</v>
          </cell>
          <cell r="G407" t="str">
            <v>Repair of boiler anciliary equipment</v>
          </cell>
          <cell r="H407" t="str">
            <v>Реконструкция фундамента эл.двигателя ВПВ-Б.</v>
          </cell>
          <cell r="I407" t="str">
            <v>Капитальный ремонт и модернизация  эн.блока №5</v>
          </cell>
        </row>
        <row r="408">
          <cell r="F408">
            <v>400</v>
          </cell>
          <cell r="G408" t="str">
            <v>Repair of boiler anciliary equipment</v>
          </cell>
          <cell r="H408" t="str">
            <v>Ремонт улиток, газоходов на всасе и напоре ДС бл.№5</v>
          </cell>
          <cell r="I408" t="str">
            <v>Капитальный ремонт и модернизация  эн.блока №5</v>
          </cell>
        </row>
        <row r="409">
          <cell r="F409">
            <v>400</v>
          </cell>
          <cell r="G409" t="str">
            <v>Repair of boiler anciliary equipment</v>
          </cell>
          <cell r="H409" t="str">
            <v>Изготовление диффузоров и обтекателей ДС-А,Б.</v>
          </cell>
          <cell r="I409" t="str">
            <v>Капитальный ремонт и модернизация  эн.блока №5</v>
          </cell>
        </row>
        <row r="410">
          <cell r="F410">
            <v>400</v>
          </cell>
          <cell r="G410" t="str">
            <v>Repair of gas flue</v>
          </cell>
          <cell r="H410" t="str">
            <v>Замена диффузоров и обтекателей ДС-А,Б.</v>
          </cell>
          <cell r="I410" t="str">
            <v>Капитальный ремонт и модернизация  эн.блока №5</v>
          </cell>
        </row>
        <row r="411">
          <cell r="F411">
            <v>400</v>
          </cell>
          <cell r="G411" t="str">
            <v>Repair of gas flue</v>
          </cell>
          <cell r="H411" t="str">
            <v>Изготовление каллориферов (приобритение).</v>
          </cell>
          <cell r="I411" t="str">
            <v>Капитальный ремонт и модернизация  эн.блока №5</v>
          </cell>
        </row>
        <row r="412">
          <cell r="F412">
            <v>400</v>
          </cell>
          <cell r="G412" t="str">
            <v>Repair of boiler anciliary equipment</v>
          </cell>
          <cell r="H412" t="str">
            <v>Монтаж калориферов на всасе ДВ,</v>
          </cell>
          <cell r="I412" t="str">
            <v>Капитальный ремонт и модернизация  эн.блока №5</v>
          </cell>
        </row>
        <row r="413">
          <cell r="F413">
            <v>400</v>
          </cell>
          <cell r="G413" t="str">
            <v>Repair of boiler anciliary equipment</v>
          </cell>
          <cell r="H413" t="str">
            <v>Замена воздуховодов на всасе ДВ-А,Б.отм 60.</v>
          </cell>
          <cell r="I413" t="str">
            <v>Капитальный ремонт и модернизация  эн.блока №5</v>
          </cell>
        </row>
        <row r="414">
          <cell r="F414">
            <v>400</v>
          </cell>
          <cell r="G414" t="str">
            <v>Repair of boiler anciliary equipment</v>
          </cell>
          <cell r="H414" t="str">
            <v>Ремонт подъемных газоходов за ТВП</v>
          </cell>
          <cell r="I414" t="str">
            <v>Капитальный ремонт и модернизация  эн.блока №5</v>
          </cell>
        </row>
        <row r="415">
          <cell r="F415">
            <v>400</v>
          </cell>
          <cell r="H415" t="str">
            <v xml:space="preserve">Ремонт опускных газоходов </v>
          </cell>
          <cell r="I415" t="str">
            <v>Капитальный ремонт и модернизация  эн.блока №5</v>
          </cell>
        </row>
        <row r="416">
          <cell r="F416">
            <v>400</v>
          </cell>
          <cell r="H416" t="str">
            <v>Ремонт всасывающих газ-ов ДС.</v>
          </cell>
          <cell r="I416" t="str">
            <v>Капитальный ремонт и модернизация  эн.блока №5</v>
          </cell>
        </row>
        <row r="417">
          <cell r="F417">
            <v>400</v>
          </cell>
          <cell r="H417" t="str">
            <v>Ремонт напорных газоходов ДС.</v>
          </cell>
          <cell r="I417" t="str">
            <v>Капитальный ремонт и модернизация  эн.блока №5</v>
          </cell>
        </row>
        <row r="418">
          <cell r="F418">
            <v>400</v>
          </cell>
          <cell r="H418" t="str">
            <v>Ремонт коробов первичного и вторичного воздуха.</v>
          </cell>
          <cell r="I418" t="str">
            <v>Капитальный ремонт и модернизация  эн.блока №5</v>
          </cell>
        </row>
        <row r="419">
          <cell r="F419">
            <v>400</v>
          </cell>
          <cell r="G419" t="str">
            <v>Repair of boiler anciliary equipment</v>
          </cell>
          <cell r="H419" t="str">
            <v>Ремонт эрлифтов</v>
          </cell>
          <cell r="I419" t="str">
            <v>Капитальный ремонт и модернизация  эн.блока №5</v>
          </cell>
        </row>
        <row r="420">
          <cell r="F420">
            <v>400</v>
          </cell>
          <cell r="G420" t="str">
            <v>Repair of boiler anciliary equipment</v>
          </cell>
          <cell r="H420" t="str">
            <v xml:space="preserve">Ремонт ММТ </v>
          </cell>
          <cell r="I420" t="str">
            <v>Капитальный ремонт и модернизация  эн.блока №5</v>
          </cell>
        </row>
        <row r="421">
          <cell r="F421">
            <v>400</v>
          </cell>
          <cell r="G421" t="str">
            <v>Repair of boiler anciliary equipment</v>
          </cell>
          <cell r="H421" t="str">
            <v>Изготовление запчастей к ММТ и реставрация роторов.</v>
          </cell>
          <cell r="I421" t="str">
            <v>Капитальный ремонт и модернизация  эн.блока №5</v>
          </cell>
        </row>
        <row r="422">
          <cell r="F422">
            <v>400</v>
          </cell>
          <cell r="G422" t="str">
            <v>Repair of boiler anciliary equipment</v>
          </cell>
          <cell r="H422" t="str">
            <v xml:space="preserve">Ремонт ШШУ </v>
          </cell>
          <cell r="I422" t="str">
            <v>Капитальный ремонт и модернизация  эн.блока №5</v>
          </cell>
        </row>
        <row r="423">
          <cell r="F423">
            <v>400</v>
          </cell>
          <cell r="G423" t="str">
            <v>Repair of boiler anciliary equipment</v>
          </cell>
          <cell r="H423" t="str">
            <v>Изготовление корпусов ШШУ.</v>
          </cell>
          <cell r="I423" t="str">
            <v>Капитальный ремонт и модернизация  эн.блока №5</v>
          </cell>
        </row>
        <row r="424">
          <cell r="F424">
            <v>400</v>
          </cell>
          <cell r="H424" t="str">
            <v>Изготовление шнеков ШШУ.</v>
          </cell>
          <cell r="I424" t="str">
            <v>Капитальный ремонт и модернизация  эн.блока №5</v>
          </cell>
        </row>
        <row r="425">
          <cell r="F425">
            <v>400</v>
          </cell>
          <cell r="H425" t="str">
            <v>Ремонт ВУМ.</v>
          </cell>
          <cell r="I425" t="str">
            <v>Капитальный ремонт и модернизация  эн.блока №5</v>
          </cell>
        </row>
        <row r="426">
          <cell r="F426">
            <v>400</v>
          </cell>
          <cell r="H426" t="str">
            <v>Ремонт ШПСУ</v>
          </cell>
          <cell r="I426" t="str">
            <v>Капитальный ремонт и модернизация  эн.блока №5</v>
          </cell>
        </row>
        <row r="427">
          <cell r="F427">
            <v>400</v>
          </cell>
          <cell r="H427" t="str">
            <v>Изготовление  воздуховодов к горелкам.</v>
          </cell>
          <cell r="I427" t="str">
            <v>Капитальный ремонт и модернизация  эн.блока №5</v>
          </cell>
        </row>
        <row r="428">
          <cell r="F428">
            <v>400</v>
          </cell>
          <cell r="H428" t="str">
            <v>Замена воздуховодов к горелкам.</v>
          </cell>
          <cell r="I428" t="str">
            <v>Капитальный ремонт и модернизация  эн.блока №5</v>
          </cell>
        </row>
        <row r="429">
          <cell r="F429">
            <v>400</v>
          </cell>
          <cell r="H429" t="str">
            <v>Замена шиберов №1,8 и установка атмосферных клапанов.</v>
          </cell>
          <cell r="I429" t="str">
            <v>Капитальный ремонт и модернизация  эн.блока №5</v>
          </cell>
        </row>
        <row r="430">
          <cell r="F430">
            <v>400</v>
          </cell>
          <cell r="H430" t="str">
            <v>Замена шибера присадки холодного воздуха</v>
          </cell>
          <cell r="I430" t="str">
            <v>Капитальный ремонт и модернизация  эн.блока №5</v>
          </cell>
        </row>
        <row r="431">
          <cell r="F431">
            <v>400</v>
          </cell>
          <cell r="H431" t="str">
            <v>Изготовление пылепроводов</v>
          </cell>
          <cell r="I431" t="str">
            <v>Капитальный ремонт и модернизация  эн.блока №5</v>
          </cell>
        </row>
        <row r="432">
          <cell r="F432">
            <v>400</v>
          </cell>
          <cell r="H432" t="str">
            <v>Замена пылепроводов</v>
          </cell>
          <cell r="I432" t="str">
            <v>Капитальный ремонт и модернизация  эн.блока №5</v>
          </cell>
        </row>
        <row r="433">
          <cell r="F433">
            <v>400</v>
          </cell>
          <cell r="H433" t="str">
            <v>Изготовление коробовТСУ</v>
          </cell>
          <cell r="I433" t="str">
            <v>Капитальный ремонт и модернизация  эн.блока №5</v>
          </cell>
        </row>
        <row r="434">
          <cell r="F434">
            <v>400</v>
          </cell>
          <cell r="H434" t="str">
            <v>Замена коробов ТСУ</v>
          </cell>
          <cell r="I434" t="str">
            <v>Капитальный ремонт и модернизация  эн.блока №5</v>
          </cell>
        </row>
        <row r="435">
          <cell r="F435">
            <v>400</v>
          </cell>
          <cell r="H435" t="str">
            <v>Демонтаж и монтаж ПВТ ММТ.</v>
          </cell>
          <cell r="I435" t="str">
            <v>Капитальный ремонт и модернизация  эн.блока №5</v>
          </cell>
        </row>
        <row r="436">
          <cell r="F436">
            <v>400</v>
          </cell>
          <cell r="H436" t="str">
            <v>Изготовление всас и напор ВРПВ,ВРВВ.</v>
          </cell>
          <cell r="I436" t="str">
            <v>Капитальный ремонт и модернизация  эн.блока №5</v>
          </cell>
        </row>
        <row r="437">
          <cell r="F437">
            <v>400</v>
          </cell>
          <cell r="H437" t="str">
            <v>Замена всас и напор ВРПВ,ВРВВ.</v>
          </cell>
          <cell r="I437" t="str">
            <v>Капитальный ремонт и модернизация  эн.блока №5</v>
          </cell>
        </row>
        <row r="438">
          <cell r="F438">
            <v>400</v>
          </cell>
          <cell r="H438" t="str">
            <v>Замена коллектора линии НОК ряд Г.</v>
          </cell>
          <cell r="I438" t="str">
            <v>Капитальный ремонт и модернизация  эн.блока №5</v>
          </cell>
        </row>
        <row r="439">
          <cell r="F439">
            <v>400</v>
          </cell>
          <cell r="H439" t="str">
            <v>Замена коллектора пожарной воды ряд Г.</v>
          </cell>
          <cell r="I439" t="str">
            <v>Капитальный ремонт и модернизация  эн.блока №5</v>
          </cell>
        </row>
        <row r="440">
          <cell r="F440">
            <v>400</v>
          </cell>
          <cell r="H440" t="str">
            <v xml:space="preserve">Ремонт каналов ГЗУ и полов  отм.0-21, блок 5, </v>
          </cell>
          <cell r="I440" t="str">
            <v>Капитальный ремонт и модернизация  эн.блока №5</v>
          </cell>
        </row>
        <row r="444">
          <cell r="H444" t="str">
            <v>РСАТ</v>
          </cell>
        </row>
        <row r="445">
          <cell r="H445" t="str">
            <v>Ремонт бл№6</v>
          </cell>
        </row>
        <row r="446">
          <cell r="F446">
            <v>400</v>
          </cell>
          <cell r="H446" t="str">
            <v xml:space="preserve">Ремонт Д-7 ата. </v>
          </cell>
          <cell r="I446" t="str">
            <v>Капитальный ремонт и модернизация  эн.блока №5</v>
          </cell>
        </row>
        <row r="447">
          <cell r="F447">
            <v>400</v>
          </cell>
          <cell r="H447" t="str">
            <v>Изготовление крепежа ПНД,ОБ,ПБ</v>
          </cell>
          <cell r="I447" t="str">
            <v>Капитальный ремонт и модернизация  эн.блока №5</v>
          </cell>
        </row>
        <row r="448">
          <cell r="F448">
            <v>400</v>
          </cell>
          <cell r="H448" t="str">
            <v xml:space="preserve">Изготовление 2-х ОГЦ </v>
          </cell>
          <cell r="I448" t="str">
            <v>Капитальный ремонт и модернизация  эн.блока №5</v>
          </cell>
        </row>
        <row r="449">
          <cell r="F449">
            <v>400</v>
          </cell>
          <cell r="H449" t="str">
            <v xml:space="preserve">Замена и ремонт ОГЦ </v>
          </cell>
          <cell r="I449" t="str">
            <v>Капитальный ремонт и модернизация  эн.блока №5</v>
          </cell>
        </row>
        <row r="450">
          <cell r="F450">
            <v>400</v>
          </cell>
          <cell r="H450" t="str">
            <v>ПНД 1,2,3(инспекторская), 4-5 (после опрессовки)</v>
          </cell>
          <cell r="I450" t="str">
            <v>Капитальный ремонт и модернизация  эн.блока №5</v>
          </cell>
        </row>
        <row r="451">
          <cell r="F451">
            <v>400</v>
          </cell>
          <cell r="H451" t="str">
            <v>Ремонт ОГК-А,Б</v>
          </cell>
          <cell r="I451" t="str">
            <v>Капитальный ремонт и модернизация  эн.блока №5</v>
          </cell>
        </row>
        <row r="452">
          <cell r="F452">
            <v>400</v>
          </cell>
          <cell r="H452" t="str">
            <v>Замена трубопровода пожарной воды и ЗПТ</v>
          </cell>
          <cell r="I452" t="str">
            <v>Капитальный ремонт и модернизация  эн.блока №5</v>
          </cell>
        </row>
        <row r="453">
          <cell r="F453">
            <v>400</v>
          </cell>
          <cell r="H453" t="str">
            <v>Ремонт напорных и сбросных циркводоводов ТГ, ТПН</v>
          </cell>
          <cell r="I453" t="str">
            <v>Капитальный ремонт и модернизация  эн.блока №5</v>
          </cell>
        </row>
        <row r="454">
          <cell r="F454">
            <v>400</v>
          </cell>
          <cell r="H454" t="str">
            <v>Монтаж сеток в напорные ц/в  ТГ</v>
          </cell>
          <cell r="I454" t="str">
            <v>Капитальный ремонт и модернизация  эн.блока №5</v>
          </cell>
        </row>
        <row r="455">
          <cell r="F455">
            <v>400</v>
          </cell>
          <cell r="H455" t="str">
            <v>Замена п/о точек и ремонт холодильников</v>
          </cell>
          <cell r="I455" t="str">
            <v>Капитальный ремонт и модернизация  эн.блока №5</v>
          </cell>
        </row>
        <row r="456">
          <cell r="F456">
            <v>400</v>
          </cell>
          <cell r="H456" t="str">
            <v xml:space="preserve">Изготовление трубных пучков ОЭ-А,Б  ТГ </v>
          </cell>
          <cell r="I456" t="str">
            <v>Капитальный ремонт и модернизация  эн.блока №5</v>
          </cell>
        </row>
        <row r="457">
          <cell r="F457">
            <v>400</v>
          </cell>
          <cell r="H457" t="str">
            <v xml:space="preserve">Замена ОЭ-А,Б  ТГ </v>
          </cell>
          <cell r="I457" t="str">
            <v>Капитальный ремонт и модернизация  эн.блока №5</v>
          </cell>
        </row>
        <row r="458">
          <cell r="F458">
            <v>400</v>
          </cell>
          <cell r="H458" t="str">
            <v xml:space="preserve">Изготовление трубного пучка ЭУ  ТГ </v>
          </cell>
          <cell r="I458" t="str">
            <v>Капитальный ремонт и модернизация  эн.блока №5</v>
          </cell>
        </row>
        <row r="459">
          <cell r="F459">
            <v>400</v>
          </cell>
          <cell r="H459" t="str">
            <v xml:space="preserve">Замена ЭУ  ТГ </v>
          </cell>
          <cell r="I459" t="str">
            <v>Капитальный ремонт и модернизация  эн.блока №5</v>
          </cell>
        </row>
        <row r="460">
          <cell r="F460">
            <v>400</v>
          </cell>
          <cell r="H460" t="str">
            <v xml:space="preserve">Замена деф. трубок конденсаторов ТГ,ТПН </v>
          </cell>
          <cell r="I460" t="str">
            <v>Капитальный ремонт и модернизация  эн.блока №5</v>
          </cell>
        </row>
        <row r="461">
          <cell r="F461">
            <v>400</v>
          </cell>
          <cell r="H461" t="str">
            <v>Ремонт конденсаторов ТГ,ТПН (замена жестких связей)</v>
          </cell>
          <cell r="I461" t="str">
            <v>Капитальный ремонт и модернизация  эн.блока №5</v>
          </cell>
        </row>
        <row r="462">
          <cell r="F462">
            <v>400</v>
          </cell>
          <cell r="H462" t="str">
            <v>Бронировка БНТ</v>
          </cell>
          <cell r="I462" t="str">
            <v>Капитальный ремонт и модернизация  эн.блока №5</v>
          </cell>
        </row>
        <row r="463">
          <cell r="F463">
            <v>400</v>
          </cell>
          <cell r="H463" t="str">
            <v>Ремонт ограждений и площадок обслуживания</v>
          </cell>
          <cell r="I463" t="str">
            <v>Капитальный ремонт и модернизация  эн.блока №5</v>
          </cell>
        </row>
        <row r="464">
          <cell r="F464">
            <v>400</v>
          </cell>
          <cell r="H464" t="str">
            <v xml:space="preserve">Замена трубопр-дов  отм.35 до -4,2, </v>
          </cell>
          <cell r="I464" t="str">
            <v>Капитальный ремонт и модернизация  эн.блока №5</v>
          </cell>
        </row>
        <row r="465">
          <cell r="F465">
            <v>400</v>
          </cell>
          <cell r="H465" t="str">
            <v>Основные средства (Электроинструмент)</v>
          </cell>
          <cell r="I465" t="str">
            <v>Капитальный ремонт и модернизация  эн.блока №5</v>
          </cell>
        </row>
        <row r="467">
          <cell r="H467" t="str">
            <v>ОПС</v>
          </cell>
        </row>
        <row r="468">
          <cell r="F468">
            <v>400</v>
          </cell>
          <cell r="H468" t="str">
            <v>Ремонт трубопроводов, замена арматуры</v>
          </cell>
          <cell r="I468" t="str">
            <v>Капитальный ремонт и модернизация  эн.блока №5</v>
          </cell>
        </row>
        <row r="469">
          <cell r="F469">
            <v>400</v>
          </cell>
          <cell r="H469" t="str">
            <v xml:space="preserve"> Замена паровых коробок ЦВД</v>
          </cell>
          <cell r="I469" t="str">
            <v>Капитальный ремонт и модернизация  эн.блока №5</v>
          </cell>
        </row>
        <row r="470">
          <cell r="F470">
            <v>400</v>
          </cell>
          <cell r="H470" t="str">
            <v>Ремонт ОПС трубопроводов котла и турбины.</v>
          </cell>
          <cell r="I470" t="str">
            <v>Капитальный ремонт и модернизация  эн.блока №5</v>
          </cell>
        </row>
        <row r="471">
          <cell r="F471">
            <v>400</v>
          </cell>
          <cell r="H471" t="str">
            <v>Наладка ОПС трубопроводов котла и турбины.</v>
          </cell>
          <cell r="I471" t="str">
            <v>Капитальный ремонт и модернизация  эн.блока №5</v>
          </cell>
        </row>
        <row r="472">
          <cell r="F472">
            <v>400</v>
          </cell>
          <cell r="H472" t="str">
            <v xml:space="preserve">Подготовка  к контролю металла, ремонт стыков </v>
          </cell>
          <cell r="I472" t="str">
            <v>Капитальный ремонт и модернизация  эн.блока №5</v>
          </cell>
        </row>
        <row r="473">
          <cell r="F473">
            <v>400</v>
          </cell>
          <cell r="H473" t="str">
            <v xml:space="preserve"> Замена трубопровода сброса с РР-20 в к-р и ц/водовод</v>
          </cell>
          <cell r="I473" t="str">
            <v>Капитальный ремонт и модернизация  эн.блока №5</v>
          </cell>
        </row>
        <row r="474">
          <cell r="F474">
            <v>400</v>
          </cell>
          <cell r="H474" t="str">
            <v xml:space="preserve"> Демонтаж и монтаж сварочной сети</v>
          </cell>
          <cell r="I474" t="str">
            <v>Капитальный ремонт и модернизация  эн.блока №5</v>
          </cell>
        </row>
        <row r="475">
          <cell r="F475">
            <v>400</v>
          </cell>
          <cell r="H475" t="str">
            <v>Термообработка сварочных стыков</v>
          </cell>
          <cell r="I475" t="str">
            <v>Капитальный ремонт и модернизация  эн.блока №5</v>
          </cell>
        </row>
        <row r="476">
          <cell r="F476">
            <v>400</v>
          </cell>
          <cell r="H476" t="str">
            <v xml:space="preserve"> Основные средства(эл/инструмент)</v>
          </cell>
          <cell r="I476" t="str">
            <v>Капитальный ремонт и модернизация  эн.блока №5</v>
          </cell>
        </row>
        <row r="477">
          <cell r="H477" t="str">
            <v>Арматура</v>
          </cell>
        </row>
        <row r="478">
          <cell r="F478">
            <v>400</v>
          </cell>
          <cell r="H478" t="str">
            <v xml:space="preserve">Кап. ремонт арматуры  </v>
          </cell>
          <cell r="I478" t="str">
            <v>Капитальный ремонт и модернизация  эн.блока №5</v>
          </cell>
        </row>
        <row r="479">
          <cell r="F479">
            <v>400</v>
          </cell>
          <cell r="H479" t="str">
            <v>Заводской ремонт арматуры и изготовление запчастей</v>
          </cell>
          <cell r="I479" t="str">
            <v>Капитальный ремонт и модернизация  эн.блока №5</v>
          </cell>
        </row>
        <row r="480">
          <cell r="F480">
            <v>400</v>
          </cell>
          <cell r="H480" t="str">
            <v xml:space="preserve">Арматура впрысков блока </v>
          </cell>
          <cell r="I480" t="str">
            <v>Капитальный ремонт и модернизация  эн.блока №5</v>
          </cell>
        </row>
        <row r="481">
          <cell r="F481">
            <v>400</v>
          </cell>
          <cell r="H481" t="str">
            <v>Основные средства (электроинструмент и т.д.)</v>
          </cell>
          <cell r="I481" t="str">
            <v>Капитальный ремонт и модернизация  эн.блока №5</v>
          </cell>
        </row>
        <row r="482">
          <cell r="F482">
            <v>444</v>
          </cell>
          <cell r="H482" t="str">
            <v>Оборудование в арматурный участок</v>
          </cell>
          <cell r="I482" t="str">
            <v>Капитальный ремонт и модернизация  эн.блока №5</v>
          </cell>
        </row>
        <row r="486">
          <cell r="H486" t="str">
            <v>Общестанционное оборудование</v>
          </cell>
        </row>
        <row r="487">
          <cell r="F487">
            <v>400</v>
          </cell>
          <cell r="H487" t="str">
            <v xml:space="preserve">Приобретение, монтаж грузового лифта бл.№5, ряд Г, котельное отделение. </v>
          </cell>
          <cell r="I487" t="str">
            <v>Капитальный ремонт и модернизация  эн.блока №5</v>
          </cell>
        </row>
        <row r="488">
          <cell r="F488">
            <v>400</v>
          </cell>
          <cell r="H488" t="str">
            <v>Приобретение  и монтаж тельферов и кран балок. (бл.№5 4 шт.)</v>
          </cell>
          <cell r="I488" t="str">
            <v>Капитальный ремонт и модернизация  эн.блока №5</v>
          </cell>
        </row>
        <row r="489">
          <cell r="F489">
            <v>400</v>
          </cell>
          <cell r="H489" t="str">
            <v>Монтаж грузо пассажирского лифта ось 24 К/О.</v>
          </cell>
          <cell r="I489" t="str">
            <v>Капитальный ремонт и модернизация  эн.блока №5</v>
          </cell>
        </row>
        <row r="490">
          <cell r="F490">
            <v>430</v>
          </cell>
          <cell r="H490" t="str">
            <v>Приобретение кислородно-азотной станции и демонтаж СКДС - 1, монтаж АжКж-0,06, наладка и пуск АжКж - 0,06.</v>
          </cell>
          <cell r="I490" t="str">
            <v>Прочие</v>
          </cell>
        </row>
        <row r="491">
          <cell r="F491">
            <v>437</v>
          </cell>
          <cell r="H491" t="str">
            <v>Приобретение и замена секций приточных камер в т/о № 7, 8</v>
          </cell>
          <cell r="I491" t="str">
            <v>Прочие</v>
          </cell>
        </row>
        <row r="492">
          <cell r="F492">
            <v>442</v>
          </cell>
          <cell r="H492" t="str">
            <v>Приобретение отопительных агрегатов (АО 10 шт  ,СТД 10 шт )</v>
          </cell>
          <cell r="I492" t="str">
            <v>Прочие</v>
          </cell>
        </row>
        <row r="493">
          <cell r="F493">
            <v>400</v>
          </cell>
          <cell r="H493" t="str">
            <v>Ремонт системы отопления бл.№5, ряд К, отм +21.00.</v>
          </cell>
          <cell r="I493" t="str">
            <v>Прочие</v>
          </cell>
        </row>
        <row r="497">
          <cell r="H497" t="str">
            <v>СТР</v>
          </cell>
        </row>
        <row r="498">
          <cell r="F498">
            <v>416</v>
          </cell>
          <cell r="H498" t="str">
            <v>Демонтаж электрофильтров / Demolition  ESPs</v>
          </cell>
        </row>
        <row r="499">
          <cell r="F499">
            <v>356</v>
          </cell>
          <cell r="H499" t="str">
            <v>Демонтаж электрофильтров / Demolition  ESPs</v>
          </cell>
        </row>
        <row r="500">
          <cell r="F500">
            <v>458</v>
          </cell>
          <cell r="H500" t="str">
            <v>Демонтаж скрубберов</v>
          </cell>
        </row>
        <row r="501">
          <cell r="F501">
            <v>336</v>
          </cell>
          <cell r="H501" t="str">
            <v>Монтаж ЭФ</v>
          </cell>
          <cell r="I501" t="str">
            <v>Реконструкция электрофильтра бл№5</v>
          </cell>
        </row>
        <row r="502">
          <cell r="F502">
            <v>477</v>
          </cell>
          <cell r="H502" t="str">
            <v>Монтаж ЭФ</v>
          </cell>
          <cell r="I502" t="str">
            <v>Предоплата за реконструкция электрофильтра бл№3</v>
          </cell>
        </row>
        <row r="503">
          <cell r="F503">
            <v>488</v>
          </cell>
          <cell r="H503" t="str">
            <v>Демонтаж электрофильтров / Demolition  ESPs</v>
          </cell>
          <cell r="I503" t="str">
            <v>ЗиС</v>
          </cell>
        </row>
        <row r="504">
          <cell r="F504">
            <v>448</v>
          </cell>
          <cell r="H504" t="str">
            <v>Оборудование складов для оборудования электрофильтров</v>
          </cell>
        </row>
        <row r="505">
          <cell r="F505">
            <v>421</v>
          </cell>
          <cell r="H505" t="str">
            <v>Монтаж оборудования блоков 1,</v>
          </cell>
        </row>
        <row r="506">
          <cell r="F506">
            <v>380</v>
          </cell>
          <cell r="H506" t="str">
            <v>Монтаж оборудования блоков 2</v>
          </cell>
        </row>
        <row r="507">
          <cell r="F507">
            <v>427</v>
          </cell>
          <cell r="H507" t="str">
            <v>Ремонт турбинного и вспомогательного оборудования</v>
          </cell>
          <cell r="I507" t="str">
            <v>Востановление бл№8</v>
          </cell>
        </row>
        <row r="508">
          <cell r="F508">
            <v>427</v>
          </cell>
          <cell r="H508" t="str">
            <v>Генератор</v>
          </cell>
        </row>
        <row r="509">
          <cell r="F509">
            <v>427</v>
          </cell>
          <cell r="H509" t="str">
            <v>Ремонт котельного и вспомогательного оборудования</v>
          </cell>
        </row>
        <row r="510">
          <cell r="F510">
            <v>427</v>
          </cell>
          <cell r="H510" t="str">
            <v>Разное</v>
          </cell>
        </row>
        <row r="511">
          <cell r="F511">
            <v>427</v>
          </cell>
          <cell r="H511" t="str">
            <v>Строительная часть</v>
          </cell>
        </row>
        <row r="512">
          <cell r="F512">
            <v>282</v>
          </cell>
          <cell r="H512" t="str">
            <v>Реконструкция системы НГЗУ блока 5</v>
          </cell>
          <cell r="I512" t="str">
            <v>ЗиС</v>
          </cell>
        </row>
        <row r="513">
          <cell r="F513">
            <v>427</v>
          </cell>
          <cell r="H513" t="str">
            <v>КИПиА</v>
          </cell>
        </row>
        <row r="514">
          <cell r="F514">
            <v>427</v>
          </cell>
          <cell r="H514" t="str">
            <v>Электрическая часть Блока №8</v>
          </cell>
        </row>
        <row r="515">
          <cell r="F515">
            <v>445</v>
          </cell>
          <cell r="H515" t="str">
            <v>Золоотвал</v>
          </cell>
          <cell r="I515" t="str">
            <v>ЗиС</v>
          </cell>
        </row>
        <row r="516">
          <cell r="F516">
            <v>3</v>
          </cell>
          <cell r="H516" t="str">
            <v>Услуги консультантов</v>
          </cell>
          <cell r="I516" t="str">
            <v>Прочие</v>
          </cell>
        </row>
        <row r="523">
          <cell r="H523" t="str">
            <v>Итого</v>
          </cell>
        </row>
        <row r="525">
          <cell r="H525" t="str">
            <v>Бюджет 2008</v>
          </cell>
        </row>
        <row r="527">
          <cell r="F527">
            <v>300</v>
          </cell>
          <cell r="H527" t="str">
            <v>Ротора</v>
          </cell>
        </row>
        <row r="528">
          <cell r="F528">
            <v>300</v>
          </cell>
          <cell r="H528" t="str">
            <v>Порверхности нагрева</v>
          </cell>
        </row>
        <row r="529">
          <cell r="F529">
            <v>300</v>
          </cell>
          <cell r="H529" t="str">
            <v>обмуровка изоляция</v>
          </cell>
        </row>
        <row r="530">
          <cell r="F530">
            <v>300</v>
          </cell>
          <cell r="H530" t="str">
            <v>газо воздушный тракт+зуу</v>
          </cell>
        </row>
        <row r="531">
          <cell r="F531">
            <v>300</v>
          </cell>
          <cell r="H531" t="str">
            <v>Кап ремонт КВО</v>
          </cell>
        </row>
        <row r="532">
          <cell r="F532">
            <v>300</v>
          </cell>
          <cell r="H532" t="str">
            <v>Кап ремонт турбины (ЦВД, ЦСД, ЦНД 1,2)</v>
          </cell>
        </row>
        <row r="533">
          <cell r="F533">
            <v>300</v>
          </cell>
          <cell r="H533" t="str">
            <v>Замена ТПН А, Б на модернизированные</v>
          </cell>
        </row>
        <row r="534">
          <cell r="F534">
            <v>300</v>
          </cell>
          <cell r="H534" t="str">
            <v xml:space="preserve">Кап ремонт САР ТГ,ТПН </v>
          </cell>
        </row>
        <row r="535">
          <cell r="F535">
            <v>300</v>
          </cell>
          <cell r="H535" t="str">
            <v>Кап ремонт ТВО</v>
          </cell>
        </row>
        <row r="536">
          <cell r="F536">
            <v>300</v>
          </cell>
          <cell r="H536" t="str">
            <v>Замена 6кв выключателей на модернизированные</v>
          </cell>
        </row>
        <row r="537">
          <cell r="F537">
            <v>300</v>
          </cell>
          <cell r="H537" t="str">
            <v>Кабельное хозяйство</v>
          </cell>
        </row>
        <row r="538">
          <cell r="F538">
            <v>300</v>
          </cell>
          <cell r="H538" t="str">
            <v>Замена акумляторной батарей</v>
          </cell>
        </row>
        <row r="539">
          <cell r="F539">
            <v>316</v>
          </cell>
          <cell r="H539" t="str">
            <v>Замена системы АСУ ТП</v>
          </cell>
        </row>
        <row r="540">
          <cell r="F540">
            <v>428</v>
          </cell>
          <cell r="H540" t="str">
            <v>ЦН</v>
          </cell>
          <cell r="I540" t="str">
            <v>Модернизация Циркуляционной системы блоков</v>
          </cell>
        </row>
        <row r="541">
          <cell r="F541">
            <v>235</v>
          </cell>
          <cell r="H541" t="str">
            <v>Покупка транспортерной ленты</v>
          </cell>
        </row>
        <row r="542">
          <cell r="F542">
            <v>236</v>
          </cell>
          <cell r="H542" t="str">
            <v>Освещение ЛК 21А,Б;ЛК25/3; ЛК25/2;ЛК 26/1 ЛК 22АБ;ЛК 23/1АБ;ЛК 23/2АБ;ЛК14 А.</v>
          </cell>
        </row>
        <row r="543">
          <cell r="F543">
            <v>241</v>
          </cell>
          <cell r="H543" t="str">
            <v>Система аспирации</v>
          </cell>
        </row>
        <row r="544">
          <cell r="F544">
            <v>244</v>
          </cell>
          <cell r="H544" t="str">
            <v>Капитальный ремонт ЛК-46А,Б</v>
          </cell>
        </row>
        <row r="545">
          <cell r="F545">
            <v>242</v>
          </cell>
          <cell r="H545" t="str">
            <v>Покупка редукторов для ЛК-11Б; ЛК 21Б</v>
          </cell>
        </row>
        <row r="546">
          <cell r="F546">
            <v>243</v>
          </cell>
          <cell r="H546" t="str">
            <v>Инструменты.Аппарат  вулканизации лент.</v>
          </cell>
        </row>
        <row r="547">
          <cell r="F547">
            <v>245</v>
          </cell>
          <cell r="H547" t="str">
            <v>Покупка АТРК на РПМ 1-2</v>
          </cell>
        </row>
        <row r="548">
          <cell r="F548">
            <v>246</v>
          </cell>
          <cell r="H548" t="str">
            <v>Ремонт МБ№3</v>
          </cell>
        </row>
        <row r="549">
          <cell r="F549">
            <v>247</v>
          </cell>
          <cell r="H549" t="str">
            <v>Ремонт душевых помещений СТЗ</v>
          </cell>
        </row>
        <row r="550">
          <cell r="F550">
            <v>248</v>
          </cell>
          <cell r="H550" t="str">
            <v>Капитальный ремонт бульдозера</v>
          </cell>
        </row>
        <row r="551">
          <cell r="F551">
            <v>249</v>
          </cell>
          <cell r="H551" t="str">
            <v>Ремонт вагоноопрокидывателя 2Б</v>
          </cell>
        </row>
        <row r="552">
          <cell r="F552">
            <v>250</v>
          </cell>
          <cell r="H552" t="str">
            <v>Приобретение редукторов вагонотолкателя</v>
          </cell>
        </row>
        <row r="553">
          <cell r="F553">
            <v>253</v>
          </cell>
          <cell r="H553" t="str">
            <v>Ж/Д путь №35</v>
          </cell>
        </row>
        <row r="554">
          <cell r="F554">
            <v>254</v>
          </cell>
          <cell r="H554" t="str">
            <v>Замена стрелочного перевода №67</v>
          </cell>
        </row>
        <row r="555">
          <cell r="F555">
            <v>255</v>
          </cell>
          <cell r="H555" t="str">
            <v>Кран КС-4372</v>
          </cell>
        </row>
        <row r="556">
          <cell r="F556">
            <v>256</v>
          </cell>
          <cell r="H556" t="str">
            <v xml:space="preserve">Капитальный ремонт двигателей  </v>
          </cell>
        </row>
        <row r="557">
          <cell r="F557">
            <v>257</v>
          </cell>
          <cell r="H557" t="str">
            <v>Покупка ДВС</v>
          </cell>
        </row>
        <row r="558">
          <cell r="F558">
            <v>259</v>
          </cell>
          <cell r="H558" t="str">
            <v>Покупка автовышки L= 30 м.</v>
          </cell>
        </row>
        <row r="559">
          <cell r="F559">
            <v>260</v>
          </cell>
          <cell r="H559" t="str">
            <v>Покупка погрузчика  В-125</v>
          </cell>
        </row>
        <row r="560">
          <cell r="F560">
            <v>261</v>
          </cell>
          <cell r="H560" t="str">
            <v>Покупка экскаватора  ЭО</v>
          </cell>
        </row>
        <row r="561">
          <cell r="F561">
            <v>262</v>
          </cell>
          <cell r="H561" t="str">
            <v>Трактор МТЗ-82(102)</v>
          </cell>
        </row>
        <row r="562">
          <cell r="F562">
            <v>263</v>
          </cell>
          <cell r="H562" t="str">
            <v>Трактор ВТЗ-30 СШ</v>
          </cell>
        </row>
        <row r="563">
          <cell r="F563">
            <v>264</v>
          </cell>
          <cell r="H563" t="str">
            <v>Ремонт БЩУ-3  релейных щитов ( КРУ 0,4-6кВ,секци.кабельные полуэтажи +4.2,5,4.-4,2)</v>
          </cell>
        </row>
        <row r="564">
          <cell r="F564">
            <v>266</v>
          </cell>
          <cell r="H564" t="str">
            <v>Ремонт стенового ограждения и световых проемов ряд "А" ось 38-46</v>
          </cell>
        </row>
        <row r="565">
          <cell r="F565">
            <v>267</v>
          </cell>
          <cell r="H565" t="str">
            <v>Ремонт стенового ограждения и световых проемов ряд "Г" ось 38-46</v>
          </cell>
        </row>
        <row r="566">
          <cell r="F566">
            <v>268</v>
          </cell>
          <cell r="H566" t="str">
            <v xml:space="preserve">Разработка проекта трубопроводов ГЗУ </v>
          </cell>
        </row>
        <row r="567">
          <cell r="F567">
            <v>269</v>
          </cell>
          <cell r="H567" t="str">
            <v>Разработка проекта пропускной системы</v>
          </cell>
        </row>
        <row r="568">
          <cell r="F568">
            <v>274</v>
          </cell>
          <cell r="H568" t="str">
            <v>Установка багерных насосов ряд К Бл3-4</v>
          </cell>
        </row>
        <row r="569">
          <cell r="F569">
            <v>276</v>
          </cell>
          <cell r="H569" t="str">
            <v>покупка химической мебели</v>
          </cell>
        </row>
        <row r="570">
          <cell r="F570">
            <v>277</v>
          </cell>
          <cell r="H570" t="str">
            <v>покупка  приборов</v>
          </cell>
        </row>
        <row r="571">
          <cell r="F571">
            <v>279</v>
          </cell>
          <cell r="H571" t="str">
            <v>автоматизация  хим контроля  ХВО</v>
          </cell>
        </row>
        <row r="572">
          <cell r="F572">
            <v>280</v>
          </cell>
          <cell r="H572" t="str">
            <v>Приобретение  оборудования</v>
          </cell>
        </row>
        <row r="573">
          <cell r="F573">
            <v>281</v>
          </cell>
          <cell r="H573" t="str">
            <v>Приобретение мебели</v>
          </cell>
        </row>
        <row r="574">
          <cell r="F574">
            <v>282</v>
          </cell>
          <cell r="H574" t="str">
            <v>Реконструкция системы НГЗУ</v>
          </cell>
          <cell r="I574" t="str">
            <v>ЗиС</v>
          </cell>
        </row>
        <row r="575">
          <cell r="F575">
            <v>283</v>
          </cell>
          <cell r="H575" t="str">
            <v>Фотоаппарат цифровой</v>
          </cell>
          <cell r="I575" t="str">
            <v>Прочие</v>
          </cell>
        </row>
        <row r="576">
          <cell r="F576">
            <v>284</v>
          </cell>
          <cell r="H576" t="str">
            <v>Оргтехника</v>
          </cell>
          <cell r="I576" t="str">
            <v>Прочие</v>
          </cell>
        </row>
        <row r="577">
          <cell r="F577">
            <v>285</v>
          </cell>
          <cell r="H577" t="str">
            <v xml:space="preserve">Покупка инвентарных облегченных строительно-монтажных лесов </v>
          </cell>
          <cell r="I577" t="str">
            <v>ЗиС</v>
          </cell>
        </row>
        <row r="578">
          <cell r="F578">
            <v>287</v>
          </cell>
          <cell r="H578" t="str">
            <v>Закупка лестниц и подмостей</v>
          </cell>
          <cell r="I578" t="str">
            <v>Прочие</v>
          </cell>
        </row>
        <row r="579">
          <cell r="F579">
            <v>288</v>
          </cell>
          <cell r="H579" t="str">
            <v xml:space="preserve">Покупка LCD проектроов </v>
          </cell>
          <cell r="I579" t="str">
            <v>Прочие</v>
          </cell>
        </row>
        <row r="580">
          <cell r="F580">
            <v>289</v>
          </cell>
          <cell r="H580" t="str">
            <v>Система аудио озвучивания  в актовом зале</v>
          </cell>
          <cell r="I580" t="str">
            <v>Прочие</v>
          </cell>
        </row>
        <row r="581">
          <cell r="F581">
            <v>290</v>
          </cell>
          <cell r="H581" t="str">
            <v>Монтаж охранно-пожарной сигнализации ,складов,ИБК, АБК,ОВК.</v>
          </cell>
          <cell r="I581" t="str">
            <v>Прочие</v>
          </cell>
        </row>
        <row r="582">
          <cell r="F582">
            <v>291</v>
          </cell>
          <cell r="H582" t="str">
            <v>Золоотвал</v>
          </cell>
          <cell r="I582" t="str">
            <v>ЗиС</v>
          </cell>
        </row>
        <row r="583">
          <cell r="F583">
            <v>292</v>
          </cell>
          <cell r="H583" t="str">
            <v>Апараты на сжатом воздухе "  противогазы Драгер"РА 94 Рlus Basic</v>
          </cell>
          <cell r="I583" t="str">
            <v>Прочие</v>
          </cell>
        </row>
        <row r="584">
          <cell r="F584">
            <v>293</v>
          </cell>
          <cell r="H584" t="str">
            <v xml:space="preserve">Покупка оборудования для ФИЗИОкабинета </v>
          </cell>
          <cell r="I584" t="str">
            <v>Прочие</v>
          </cell>
        </row>
        <row r="585">
          <cell r="F585">
            <v>295</v>
          </cell>
          <cell r="H585" t="str">
            <v>Замена ячеек ВА(Б)-1</v>
          </cell>
          <cell r="I585" t="str">
            <v>Капитальный ремонт и модернизация  ОРУ-500</v>
          </cell>
        </row>
        <row r="586">
          <cell r="F586">
            <v>296</v>
          </cell>
          <cell r="H586" t="str">
            <v>Замена защит тр-ра 01Т</v>
          </cell>
          <cell r="I586" t="str">
            <v>Капитальный ремонт и модернизация  ОРУ-500</v>
          </cell>
        </row>
        <row r="587">
          <cell r="F587">
            <v>297</v>
          </cell>
          <cell r="H587" t="str">
            <v>Замена защит ДЗО и УРОВ бл.4</v>
          </cell>
          <cell r="I587" t="str">
            <v>Капитальный ремонт и модернизация  ОРУ-500</v>
          </cell>
        </row>
        <row r="588">
          <cell r="F588">
            <v>298</v>
          </cell>
          <cell r="H588" t="str">
            <v>Приобретение образцового оборудования в ЭТЛ</v>
          </cell>
          <cell r="I588" t="str">
            <v>Прочие</v>
          </cell>
        </row>
        <row r="589">
          <cell r="F589">
            <v>299</v>
          </cell>
          <cell r="H589" t="str">
            <v>Замена кабеля отТН I,II CШ ОРУ-220 до счетчиков (небаланс)</v>
          </cell>
          <cell r="I589" t="str">
            <v>Капитальный ремонт и модернизация  ОРУ-500</v>
          </cell>
        </row>
        <row r="590">
          <cell r="F590">
            <v>302</v>
          </cell>
          <cell r="H590" t="str">
            <v>Приобр. РЕТОМ-11М, РЕТ-ВАХ, Программы к РЕТОМ 51</v>
          </cell>
          <cell r="I590" t="str">
            <v>Капитальный ремонт и модернизация  ОРУ-500</v>
          </cell>
        </row>
        <row r="591">
          <cell r="F591">
            <v>304</v>
          </cell>
          <cell r="H591" t="str">
            <v>Приобретение эл.двигателей</v>
          </cell>
          <cell r="I591" t="str">
            <v>Прочие</v>
          </cell>
        </row>
        <row r="592">
          <cell r="F592">
            <v>305</v>
          </cell>
          <cell r="H592" t="str">
            <v>Модернизация РЗА</v>
          </cell>
          <cell r="I592" t="str">
            <v>Капитальный ремонт и модернизация  ОРУ-500</v>
          </cell>
        </row>
        <row r="593">
          <cell r="F593">
            <v>306</v>
          </cell>
          <cell r="H593" t="str">
            <v>Кап. ремонт выкл. ВНВ-500 3шт.</v>
          </cell>
          <cell r="I593" t="str">
            <v>Капитальный ремонт и модернизация  ОРУ-500</v>
          </cell>
        </row>
        <row r="594">
          <cell r="F594">
            <v>307</v>
          </cell>
          <cell r="H594" t="str">
            <v>Кап. ремонт выкл. ВВД-220 2 шт.</v>
          </cell>
          <cell r="I594" t="str">
            <v>Капитальный ремонт и модернизация  ОРУ-500</v>
          </cell>
        </row>
        <row r="595">
          <cell r="F595">
            <v>309</v>
          </cell>
          <cell r="H595" t="str">
            <v>Проектирование компрессорной №2</v>
          </cell>
          <cell r="I595" t="str">
            <v>Капитальный ремонт и модернизация  ОРУ-500</v>
          </cell>
        </row>
        <row r="596">
          <cell r="F596">
            <v>310</v>
          </cell>
          <cell r="H596" t="str">
            <v>Ремонт реактора ВЛ-512 с заменой ввода-1шт.</v>
          </cell>
          <cell r="I596" t="str">
            <v>Капитальный ремонт и модернизация  ОРУ-500</v>
          </cell>
        </row>
        <row r="597">
          <cell r="F597">
            <v>311</v>
          </cell>
          <cell r="H597" t="str">
            <v>Кап.ремонт разъеденителей ОРУ-220</v>
          </cell>
          <cell r="I597" t="str">
            <v>Капитальный ремонт и модернизация  ОРУ-500</v>
          </cell>
        </row>
        <row r="598">
          <cell r="F598">
            <v>313</v>
          </cell>
          <cell r="H598" t="str">
            <v xml:space="preserve">Ремонт заземляющих устройств ОРУ-500 </v>
          </cell>
          <cell r="I598" t="str">
            <v>Капитальный ремонт и модернизация  ОРУ-500</v>
          </cell>
        </row>
        <row r="599">
          <cell r="F599">
            <v>316</v>
          </cell>
          <cell r="H599" t="str">
            <v>Компьютерная сеть СКС</v>
          </cell>
          <cell r="I599" t="str">
            <v>Прочие</v>
          </cell>
        </row>
        <row r="600">
          <cell r="F600" t="str">
            <v>317</v>
          </cell>
          <cell r="H600" t="str">
            <v>Программное обеспечение</v>
          </cell>
          <cell r="I600" t="str">
            <v>Прочие</v>
          </cell>
        </row>
        <row r="601">
          <cell r="F601">
            <v>319</v>
          </cell>
          <cell r="H601" t="str">
            <v>Программное обеспечение станционное (блоки)</v>
          </cell>
          <cell r="I601" t="str">
            <v>Прочие</v>
          </cell>
        </row>
        <row r="602">
          <cell r="F602">
            <v>320</v>
          </cell>
          <cell r="H602" t="str">
            <v>Оргтехника (блоки)</v>
          </cell>
          <cell r="I602" t="str">
            <v>Прочие</v>
          </cell>
        </row>
        <row r="603">
          <cell r="F603">
            <v>321</v>
          </cell>
          <cell r="H603" t="str">
            <v>Монтаж Ж/Д путей</v>
          </cell>
          <cell r="I603" t="str">
            <v>ЗиС</v>
          </cell>
        </row>
        <row r="604">
          <cell r="F604">
            <v>322</v>
          </cell>
          <cell r="H604" t="str">
            <v>Ремонт кабинета(руководитель)</v>
          </cell>
          <cell r="I604" t="str">
            <v>ЗиС</v>
          </cell>
        </row>
        <row r="605">
          <cell r="F605">
            <v>323</v>
          </cell>
          <cell r="H605" t="str">
            <v>Весы автомобильные</v>
          </cell>
          <cell r="I605" t="str">
            <v>Прочие</v>
          </cell>
        </row>
        <row r="606">
          <cell r="F606">
            <v>324</v>
          </cell>
          <cell r="H606" t="str">
            <v>Площадка СВХ</v>
          </cell>
          <cell r="I606" t="str">
            <v>ЗиС</v>
          </cell>
        </row>
        <row r="607">
          <cell r="F607">
            <v>332</v>
          </cell>
          <cell r="H607" t="str">
            <v>Ремонт ПВД бл.7</v>
          </cell>
          <cell r="I607" t="str">
            <v>ЗиС</v>
          </cell>
        </row>
        <row r="608">
          <cell r="F608">
            <v>333</v>
          </cell>
          <cell r="H608" t="str">
            <v>Приобретение компрессора АВШ 3,7/200</v>
          </cell>
          <cell r="I608" t="str">
            <v>Прочие</v>
          </cell>
        </row>
        <row r="609">
          <cell r="F609">
            <v>334</v>
          </cell>
          <cell r="H609" t="str">
            <v>Приобретение и монтаж кислородно-азотной станции.</v>
          </cell>
          <cell r="I609" t="str">
            <v>ЗиС</v>
          </cell>
        </row>
        <row r="610">
          <cell r="F610">
            <v>335</v>
          </cell>
          <cell r="H610" t="str">
            <v>Приобретение и замена секций приточных камер в т/о № 3,4,8</v>
          </cell>
          <cell r="I610" t="str">
            <v>Прочие</v>
          </cell>
        </row>
        <row r="611">
          <cell r="F611">
            <v>336</v>
          </cell>
          <cell r="H611" t="str">
            <v>Монтаж электрофильтров блока 5</v>
          </cell>
          <cell r="I611" t="str">
            <v>ЗиС</v>
          </cell>
        </row>
        <row r="612">
          <cell r="F612">
            <v>336</v>
          </cell>
          <cell r="H612" t="str">
            <v>Монтаж электрофильтров блока 6</v>
          </cell>
          <cell r="I612" t="str">
            <v>Реконструкция электрофильтра бл№5</v>
          </cell>
        </row>
        <row r="613">
          <cell r="F613">
            <v>337</v>
          </cell>
          <cell r="H613" t="str">
            <v>Оборудование складов для оборудования электрофильтров</v>
          </cell>
          <cell r="I613" t="str">
            <v>ЗиС</v>
          </cell>
        </row>
        <row r="614">
          <cell r="F614">
            <v>228</v>
          </cell>
          <cell r="H614" t="str">
            <v>Монтаж блока 8</v>
          </cell>
        </row>
        <row r="615">
          <cell r="F615">
            <v>488</v>
          </cell>
          <cell r="H615" t="str">
            <v>Электрофильтр бл№8</v>
          </cell>
        </row>
        <row r="616">
          <cell r="F616">
            <v>339</v>
          </cell>
          <cell r="H616" t="str">
            <v xml:space="preserve">Реконструкция дома AES </v>
          </cell>
          <cell r="I616" t="str">
            <v>ЗиС</v>
          </cell>
        </row>
        <row r="617">
          <cell r="F617">
            <v>340</v>
          </cell>
          <cell r="H617" t="str">
            <v>Восстановление многоквартирного дома в Экибастузе</v>
          </cell>
          <cell r="I617" t="str">
            <v>ЗиС</v>
          </cell>
        </row>
        <row r="618">
          <cell r="F618">
            <v>291</v>
          </cell>
          <cell r="H618" t="str">
            <v>Золоотвал</v>
          </cell>
          <cell r="I618" t="str">
            <v>ЗиС</v>
          </cell>
        </row>
        <row r="619">
          <cell r="F619">
            <v>228</v>
          </cell>
          <cell r="H619" t="str">
            <v>Консультанты</v>
          </cell>
          <cell r="I619" t="str">
            <v>Прочие</v>
          </cell>
        </row>
        <row r="623">
          <cell r="H623" t="str">
            <v>Бюджет 2010</v>
          </cell>
        </row>
        <row r="624">
          <cell r="H624" t="str">
            <v>Экология</v>
          </cell>
        </row>
        <row r="625">
          <cell r="F625" t="str">
            <v>б/н</v>
          </cell>
          <cell r="H625" t="str">
            <v>Благоустройство территории</v>
          </cell>
        </row>
        <row r="627">
          <cell r="H627" t="str">
            <v>Топливо транспортный цех</v>
          </cell>
        </row>
        <row r="628">
          <cell r="H628" t="str">
            <v>Топливо транспортный цех</v>
          </cell>
        </row>
        <row r="629">
          <cell r="F629" t="str">
            <v>б/н</v>
          </cell>
          <cell r="H629" t="str">
            <v>Покупка транспортерной ленты</v>
          </cell>
        </row>
        <row r="630">
          <cell r="F630" t="str">
            <v>б/н</v>
          </cell>
          <cell r="H630" t="str">
            <v>Покупка дренажных насосов</v>
          </cell>
        </row>
        <row r="631">
          <cell r="F631" t="str">
            <v>б/н</v>
          </cell>
          <cell r="H631" t="str">
            <v>Ремонт молотковой дробилки МД-23</v>
          </cell>
        </row>
        <row r="632">
          <cell r="F632" t="str">
            <v>б/н</v>
          </cell>
          <cell r="H632" t="str">
            <v>Покупка ГПМ на ЛК21; ЛК 11.( лебёдки)</v>
          </cell>
        </row>
        <row r="633">
          <cell r="F633" t="str">
            <v>б/н</v>
          </cell>
          <cell r="H633" t="str">
            <v>Покупка эл. двигателей ЛК 16/2АБ;ЛП;КП;В/Т.</v>
          </cell>
        </row>
        <row r="634">
          <cell r="F634" t="str">
            <v>б/н</v>
          </cell>
          <cell r="H634" t="str">
            <v>Разраб. проекта устан. аспирации наУП 1-2;ДК1-2;БП1-2.</v>
          </cell>
        </row>
        <row r="635">
          <cell r="F635" t="str">
            <v>б/н</v>
          </cell>
          <cell r="H635" t="str">
            <v>Покупка редукторов для ЛК-16/2; .</v>
          </cell>
        </row>
        <row r="636">
          <cell r="F636" t="str">
            <v>б/н</v>
          </cell>
          <cell r="H636" t="str">
            <v>Инструменты.</v>
          </cell>
        </row>
        <row r="637">
          <cell r="F637" t="str">
            <v>б/н</v>
          </cell>
          <cell r="H637" t="str">
            <v>Капитальный ремонт ЛК-44А,Б</v>
          </cell>
        </row>
        <row r="638">
          <cell r="F638" t="str">
            <v>б/н</v>
          </cell>
          <cell r="H638" t="str">
            <v>Установки выключателей 6 КВ. РОБ 7-8;9-10.</v>
          </cell>
        </row>
        <row r="639">
          <cell r="F639" t="str">
            <v>б/н</v>
          </cell>
          <cell r="H639" t="str">
            <v>Парообеспылевание</v>
          </cell>
        </row>
        <row r="640">
          <cell r="F640" t="str">
            <v>б/н</v>
          </cell>
          <cell r="H640" t="str">
            <v>Ремонт гидросмывов блока № 1-2</v>
          </cell>
        </row>
        <row r="641">
          <cell r="F641" t="str">
            <v>б/н</v>
          </cell>
          <cell r="H641" t="str">
            <v>Установка радиопоисковой связи и телефонов на тподачи</v>
          </cell>
        </row>
        <row r="642">
          <cell r="F642" t="str">
            <v>б/н</v>
          </cell>
          <cell r="H642" t="str">
            <v>Покупка бульдозера</v>
          </cell>
        </row>
        <row r="643">
          <cell r="F643" t="str">
            <v>б/н</v>
          </cell>
          <cell r="H643" t="str">
            <v>Капитальный ремонт ТЭМ2  №58</v>
          </cell>
        </row>
        <row r="644">
          <cell r="F644" t="str">
            <v>б/н</v>
          </cell>
          <cell r="H644" t="str">
            <v>Капитальный ремонт Мазутного бака №5</v>
          </cell>
        </row>
        <row r="645">
          <cell r="F645" t="str">
            <v>б/н</v>
          </cell>
          <cell r="H645" t="str">
            <v xml:space="preserve">Покупка редуктора на конвейер стрелы РПМ-1 </v>
          </cell>
        </row>
        <row r="646">
          <cell r="F646" t="str">
            <v>б/н</v>
          </cell>
          <cell r="H646" t="str">
            <v>Покупка редуктора на конвейер моста РПМ-1</v>
          </cell>
        </row>
        <row r="647">
          <cell r="F647" t="str">
            <v>б/н</v>
          </cell>
          <cell r="H647" t="str">
            <v>Покупка редуктора на ротор РПМ-1</v>
          </cell>
        </row>
        <row r="648">
          <cell r="F648" t="str">
            <v>б/н</v>
          </cell>
          <cell r="H648" t="str">
            <v>Покупка откланяющих барабанов на РПМ-1</v>
          </cell>
        </row>
        <row r="649">
          <cell r="F649" t="str">
            <v>б/н</v>
          </cell>
          <cell r="H649" t="str">
            <v>Капитальный ремонт ж/д пути №30</v>
          </cell>
        </row>
        <row r="650">
          <cell r="F650" t="str">
            <v>б/н</v>
          </cell>
          <cell r="H650" t="str">
            <v>Капитальный ремонт ж/д пути №31</v>
          </cell>
        </row>
        <row r="651">
          <cell r="F651" t="str">
            <v>б/н</v>
          </cell>
          <cell r="H651" t="str">
            <v xml:space="preserve">Капитальный ремонт ж/д пути №40, №41 и стр.пер. №69 </v>
          </cell>
        </row>
        <row r="652">
          <cell r="F652" t="str">
            <v>б/н</v>
          </cell>
          <cell r="H652" t="str">
            <v>Капитальный ремонт стр. пер. №30</v>
          </cell>
        </row>
        <row r="653">
          <cell r="F653" t="str">
            <v>б/н</v>
          </cell>
          <cell r="H653" t="str">
            <v>Покупка редукторов на ротор вагоноопрокидывателей</v>
          </cell>
        </row>
        <row r="654">
          <cell r="F654" t="str">
            <v>б/н</v>
          </cell>
          <cell r="H654" t="str">
            <v>Капитальный ремонт кач. питателя №14</v>
          </cell>
        </row>
        <row r="655">
          <cell r="F655" t="str">
            <v>б/н</v>
          </cell>
          <cell r="H655" t="str">
            <v>Покупка насоса НШ-40х18  на ММХ</v>
          </cell>
        </row>
        <row r="657">
          <cell r="H657" t="str">
            <v>Автотранспортная группа</v>
          </cell>
        </row>
        <row r="658">
          <cell r="F658" t="str">
            <v>б/н</v>
          </cell>
          <cell r="H658" t="str">
            <v xml:space="preserve">Капитальный ремонт двигателей  </v>
          </cell>
        </row>
        <row r="659">
          <cell r="F659" t="str">
            <v>б/н</v>
          </cell>
          <cell r="H659" t="str">
            <v>Покупка ДВС</v>
          </cell>
        </row>
        <row r="660">
          <cell r="F660" t="str">
            <v>б/н</v>
          </cell>
          <cell r="H660" t="str">
            <v xml:space="preserve">Покупка погрузчика ПН-1 </v>
          </cell>
        </row>
        <row r="661">
          <cell r="F661" t="str">
            <v>б/н</v>
          </cell>
          <cell r="H661" t="str">
            <v xml:space="preserve">Капитальный ремонт А\М КАМАЗ-5511  </v>
          </cell>
        </row>
        <row r="666">
          <cell r="H666" t="str">
            <v>Инженерная группа</v>
          </cell>
        </row>
        <row r="667">
          <cell r="F667">
            <v>500</v>
          </cell>
          <cell r="H667" t="str">
            <v>Ремонт фундамента ТГ, ТПН бл.№ 3 ( демон.непроектных м/к, пробивка отверстий, установка шпилек, заглушек, восст.деформ.швов, реконструкция и усиление консольных участков в р-не возбудителя)</v>
          </cell>
          <cell r="I667" t="str">
            <v>Предоплата бл№3</v>
          </cell>
        </row>
        <row r="668">
          <cell r="F668">
            <v>500</v>
          </cell>
          <cell r="H668" t="str">
            <v>Антикоррозионная защита кровли Т/О ( внутр.часть)</v>
          </cell>
          <cell r="I668" t="str">
            <v>Предоплата бл№3</v>
          </cell>
        </row>
        <row r="669">
          <cell r="F669">
            <v>500</v>
          </cell>
          <cell r="H669" t="str">
            <v>Антикоррозионная защита кровли К/О( внутренная часть)</v>
          </cell>
          <cell r="I669" t="str">
            <v>Предоплата бл№3</v>
          </cell>
        </row>
        <row r="670">
          <cell r="F670" t="str">
            <v>б/н</v>
          </cell>
          <cell r="H670" t="str">
            <v>Ремонт ДТ №1</v>
          </cell>
        </row>
        <row r="671">
          <cell r="F671" t="str">
            <v>б/н</v>
          </cell>
          <cell r="H671" t="str">
            <v>Ремонт опор эстакадов технол.трубопроводов</v>
          </cell>
        </row>
        <row r="672">
          <cell r="F672" t="str">
            <v>б/н</v>
          </cell>
          <cell r="H672" t="str">
            <v>Перетрассировка трубопроводов ГЗУ</v>
          </cell>
        </row>
        <row r="673">
          <cell r="F673" t="str">
            <v>б/н</v>
          </cell>
          <cell r="H673" t="str">
            <v>Ремонт стен. ограждения ряд и световых проемов Б оси 28÷46</v>
          </cell>
        </row>
        <row r="674">
          <cell r="F674" t="str">
            <v>б/н</v>
          </cell>
          <cell r="H674" t="str">
            <v>Ремонт автодорог</v>
          </cell>
        </row>
        <row r="675">
          <cell r="F675" t="str">
            <v>б/н</v>
          </cell>
          <cell r="H675" t="str">
            <v>Благоустройство временного торца, район ОВК</v>
          </cell>
        </row>
        <row r="676">
          <cell r="F676" t="str">
            <v>б/н</v>
          </cell>
          <cell r="H676" t="str">
            <v>Дефектоскоп УД3-204</v>
          </cell>
        </row>
        <row r="677">
          <cell r="F677" t="str">
            <v>б/н</v>
          </cell>
          <cell r="H677" t="str">
            <v>Твердомер МЭТ-У1</v>
          </cell>
        </row>
        <row r="678">
          <cell r="F678" t="str">
            <v>б/н</v>
          </cell>
          <cell r="H678" t="str">
            <v>Титровальный стол Лаб- РRО-ст 90-РР900 х 650 х 900</v>
          </cell>
        </row>
        <row r="679">
          <cell r="F679" t="str">
            <v>б/н</v>
          </cell>
          <cell r="H679" t="str">
            <v>Шкаф хранения реактивов Лаб-РRО ШР-40  400х565х2100</v>
          </cell>
        </row>
        <row r="680">
          <cell r="F680" t="str">
            <v>б/н</v>
          </cell>
          <cell r="H680" t="str">
            <v>Комплект  СОП</v>
          </cell>
        </row>
        <row r="683">
          <cell r="H683" t="str">
            <v>Эксплуатация</v>
          </cell>
        </row>
        <row r="684">
          <cell r="H684" t="str">
            <v>ЭКО</v>
          </cell>
        </row>
        <row r="686">
          <cell r="F686" t="str">
            <v>б/н</v>
          </cell>
          <cell r="H686" t="str">
            <v>Создание тренажёрного центра</v>
          </cell>
        </row>
        <row r="690">
          <cell r="H690" t="str">
            <v>ЭТО</v>
          </cell>
        </row>
        <row r="691">
          <cell r="F691">
            <v>500</v>
          </cell>
          <cell r="H691" t="str">
            <v>Модернизация САР турбины</v>
          </cell>
          <cell r="I691" t="str">
            <v>Предоплата бл№3</v>
          </cell>
        </row>
        <row r="692">
          <cell r="F692" t="str">
            <v>б/н</v>
          </cell>
          <cell r="H692" t="str">
            <v>Покупка и установка сетчатых фильтров на циркводоводы</v>
          </cell>
        </row>
        <row r="693">
          <cell r="F693">
            <v>500</v>
          </cell>
          <cell r="H693" t="str">
            <v>Приобретение масла ТП-22С</v>
          </cell>
          <cell r="I693" t="str">
            <v>Предоплата бл№3</v>
          </cell>
        </row>
        <row r="694">
          <cell r="F694">
            <v>500</v>
          </cell>
          <cell r="H694" t="str">
            <v>Приобретение масла ОМТИ</v>
          </cell>
          <cell r="I694" t="str">
            <v>Предоплата бл№3</v>
          </cell>
        </row>
        <row r="696">
          <cell r="H696" t="str">
            <v>ЭОО</v>
          </cell>
        </row>
        <row r="697">
          <cell r="F697" t="str">
            <v>б/н</v>
          </cell>
          <cell r="H697" t="str">
            <v>Замена фильтрующего материала на ХВП</v>
          </cell>
        </row>
        <row r="701">
          <cell r="H701" t="str">
            <v>АХГ</v>
          </cell>
        </row>
        <row r="702">
          <cell r="F702" t="str">
            <v>б/н</v>
          </cell>
          <cell r="H702" t="str">
            <v>Столовая</v>
          </cell>
        </row>
        <row r="703">
          <cell r="F703" t="str">
            <v>б/н</v>
          </cell>
          <cell r="H703" t="str">
            <v>Покупка мебели</v>
          </cell>
        </row>
        <row r="704">
          <cell r="F704" t="str">
            <v>б/н</v>
          </cell>
          <cell r="H704" t="str">
            <v>Покупка бытовых приборов</v>
          </cell>
        </row>
        <row r="708">
          <cell r="H708" t="str">
            <v>ТБ</v>
          </cell>
        </row>
        <row r="709">
          <cell r="F709" t="str">
            <v>б/н</v>
          </cell>
          <cell r="H709" t="str">
            <v xml:space="preserve">Покупка инвентарных облегченных строительно-монтажных лесов </v>
          </cell>
        </row>
        <row r="710">
          <cell r="F710" t="str">
            <v>б/н</v>
          </cell>
          <cell r="H710" t="str">
            <v>Закупка лестниц и подмостей</v>
          </cell>
        </row>
        <row r="711">
          <cell r="F711" t="str">
            <v>б/н</v>
          </cell>
          <cell r="H711" t="str">
            <v>Установки оповещения  о чрезвычайных ситуациях на вглавном корпусе</v>
          </cell>
        </row>
        <row r="712">
          <cell r="F712" t="str">
            <v>б/н</v>
          </cell>
          <cell r="H712" t="str">
            <v>Компрессор высокого давления для аппаротов Драгер</v>
          </cell>
        </row>
        <row r="713">
          <cell r="F713" t="str">
            <v>б/н</v>
          </cell>
          <cell r="H713" t="str">
            <v>Покупка  пробоотборного  зонда  с  принадлежностями </v>
          </cell>
        </row>
        <row r="714">
          <cell r="F714" t="str">
            <v>б/н</v>
          </cell>
          <cell r="H714" t="str">
            <v>Покупка оборудования для проекта "ЛОТО"оборудование</v>
          </cell>
        </row>
        <row r="715">
          <cell r="F715" t="str">
            <v>б/н</v>
          </cell>
          <cell r="H715" t="str">
            <v>Спасательное оборудование</v>
          </cell>
        </row>
        <row r="716">
          <cell r="F716" t="str">
            <v>б/н</v>
          </cell>
          <cell r="H716" t="str">
            <v xml:space="preserve">Насосы типа  ГНОМ </v>
          </cell>
        </row>
        <row r="718">
          <cell r="H718" t="str">
            <v>Электроцех</v>
          </cell>
        </row>
        <row r="719">
          <cell r="F719">
            <v>500</v>
          </cell>
          <cell r="H719" t="str">
            <v>Замена КРУ 5-6 РОБ (27 ячеек)</v>
          </cell>
          <cell r="I719" t="str">
            <v>Предоплата бл№3</v>
          </cell>
        </row>
        <row r="720">
          <cell r="F720">
            <v>500</v>
          </cell>
          <cell r="H720" t="str">
            <v>Замена секционного выкл. ВСА-2,3 и ВСБ-2,3</v>
          </cell>
          <cell r="I720" t="str">
            <v>Предоплата бл№3</v>
          </cell>
        </row>
        <row r="721">
          <cell r="F721">
            <v>500</v>
          </cell>
          <cell r="H721" t="str">
            <v>Модернизация резервного шинопровода</v>
          </cell>
          <cell r="I721" t="str">
            <v>Предоплата бл№3</v>
          </cell>
        </row>
        <row r="722">
          <cell r="F722">
            <v>500</v>
          </cell>
          <cell r="H722" t="str">
            <v>Замена секции 53А,Б,И и ЩПТ-3</v>
          </cell>
          <cell r="I722" t="str">
            <v>Предоплата бл№3</v>
          </cell>
        </row>
        <row r="723">
          <cell r="F723">
            <v>500</v>
          </cell>
          <cell r="H723" t="str">
            <v>Разработка проекта на реконструкцию бл.№3 и 5-6 РОБ</v>
          </cell>
          <cell r="I723" t="str">
            <v>Предоплата бл№3</v>
          </cell>
        </row>
        <row r="724">
          <cell r="F724">
            <v>500</v>
          </cell>
          <cell r="H724" t="str">
            <v>Приобретение каб. продукции на бл.№3</v>
          </cell>
          <cell r="I724" t="str">
            <v>Предоплата бл№3</v>
          </cell>
        </row>
        <row r="725">
          <cell r="F725">
            <v>500</v>
          </cell>
          <cell r="H725" t="str">
            <v>Монтаж АБ на 1-ую и 2-ую очереди ТП</v>
          </cell>
          <cell r="I725" t="str">
            <v>Предоплата бл№3</v>
          </cell>
        </row>
        <row r="726">
          <cell r="F726">
            <v>500</v>
          </cell>
          <cell r="H726" t="str">
            <v>Замена панелей ДЗО бл.№3</v>
          </cell>
          <cell r="I726" t="str">
            <v>Предоплата бл№3</v>
          </cell>
        </row>
        <row r="727">
          <cell r="F727">
            <v>500</v>
          </cell>
          <cell r="H727" t="str">
            <v>Модернизация РЗА БЩУ-3</v>
          </cell>
          <cell r="I727" t="str">
            <v>Предоплата бл№3</v>
          </cell>
        </row>
        <row r="728">
          <cell r="F728">
            <v>500</v>
          </cell>
          <cell r="H728" t="str">
            <v>Наладка ТВ-3,  ДЗО и защит блока</v>
          </cell>
          <cell r="I728" t="str">
            <v>Предоплата бл№3</v>
          </cell>
        </row>
        <row r="729">
          <cell r="F729">
            <v>500</v>
          </cell>
          <cell r="H729" t="str">
            <v>Приобретение и замена тиристорного возбуждения бл.№3</v>
          </cell>
          <cell r="I729" t="str">
            <v>Предоплата бл№3</v>
          </cell>
        </row>
        <row r="730">
          <cell r="F730">
            <v>500</v>
          </cell>
          <cell r="H730" t="str">
            <v>Кап. ремонт ТГ-3</v>
          </cell>
          <cell r="I730" t="str">
            <v>Предоплата бл№3</v>
          </cell>
        </row>
        <row r="731">
          <cell r="F731">
            <v>500</v>
          </cell>
          <cell r="H731" t="str">
            <v>Реконструкция охлаждения ротора генератора ТГ-3</v>
          </cell>
          <cell r="I731" t="str">
            <v>Предоплата бл№3</v>
          </cell>
        </row>
        <row r="732">
          <cell r="F732">
            <v>500</v>
          </cell>
          <cell r="H732" t="str">
            <v>Приобретение электродвигателей</v>
          </cell>
          <cell r="I732" t="str">
            <v>Предоплата бл№3</v>
          </cell>
        </row>
        <row r="733">
          <cell r="F733">
            <v>500</v>
          </cell>
          <cell r="H733" t="str">
            <v>Заводской ремонт статора ТГВ-500</v>
          </cell>
          <cell r="I733" t="str">
            <v>Предоплата бл№3</v>
          </cell>
        </row>
        <row r="734">
          <cell r="F734" t="str">
            <v>б/н</v>
          </cell>
          <cell r="H734" t="str">
            <v>Модернизация защит ОРУ</v>
          </cell>
        </row>
        <row r="735">
          <cell r="F735" t="str">
            <v>б/н</v>
          </cell>
          <cell r="H735" t="str">
            <v>Модернизация ячеек №1,2 ОРУ-500</v>
          </cell>
        </row>
        <row r="736">
          <cell r="F736" t="str">
            <v>б/н</v>
          </cell>
          <cell r="H736" t="str">
            <v>Монтаж компрессорной  БВС2</v>
          </cell>
        </row>
        <row r="739">
          <cell r="H739" t="str">
            <v>Юридическая группа</v>
          </cell>
        </row>
        <row r="740">
          <cell r="F740" t="str">
            <v>б/н</v>
          </cell>
          <cell r="H740" t="str">
            <v>файл-сервер</v>
          </cell>
        </row>
        <row r="741">
          <cell r="F741" t="str">
            <v>б/н</v>
          </cell>
          <cell r="H741" t="str">
            <v>стулья</v>
          </cell>
        </row>
        <row r="742">
          <cell r="F742" t="str">
            <v>б/н</v>
          </cell>
          <cell r="H742" t="str">
            <v>компьютер</v>
          </cell>
        </row>
        <row r="747">
          <cell r="H747" t="str">
            <v>ЦТАИ</v>
          </cell>
        </row>
        <row r="748">
          <cell r="F748">
            <v>500</v>
          </cell>
          <cell r="H748" t="str">
            <v>Замена системы АСУ ТП   (блок №3)</v>
          </cell>
          <cell r="I748" t="str">
            <v>Предоплата бл№3</v>
          </cell>
        </row>
        <row r="749">
          <cell r="F749" t="str">
            <v>б/н</v>
          </cell>
          <cell r="H749" t="str">
            <v xml:space="preserve">Модернизация СКС и телефонной связи </v>
          </cell>
        </row>
        <row r="750">
          <cell r="F750" t="str">
            <v>б/н</v>
          </cell>
          <cell r="H750" t="str">
            <v>Программное обеспечение</v>
          </cell>
        </row>
        <row r="754">
          <cell r="H754" t="str">
            <v>Снабжение</v>
          </cell>
        </row>
        <row r="755">
          <cell r="F755" t="str">
            <v>б/н</v>
          </cell>
          <cell r="H755" t="str">
            <v>Бетонирование открыт площадки</v>
          </cell>
        </row>
        <row r="756">
          <cell r="F756" t="str">
            <v>б/н</v>
          </cell>
          <cell r="H756" t="str">
            <v>Покупка оборудования и орг.тех</v>
          </cell>
        </row>
        <row r="758">
          <cell r="H758" t="str">
            <v>ОППР</v>
          </cell>
        </row>
        <row r="759">
          <cell r="F759">
            <v>412</v>
          </cell>
          <cell r="H759" t="str">
            <v>Ремонт резервных роторов РНД-1 ХТГЗ, РНД-2 ЛМЗ, РСД</v>
          </cell>
          <cell r="I759" t="str">
            <v>Ремонт резервных роторов РНД-1,2, РСД</v>
          </cell>
        </row>
        <row r="760">
          <cell r="F760">
            <v>412</v>
          </cell>
          <cell r="H760" t="str">
            <v>Отправка резервных роторов на ремонт</v>
          </cell>
          <cell r="I760" t="str">
            <v>Ремонт резервных роторов РНД-1,2, РСД</v>
          </cell>
        </row>
        <row r="761">
          <cell r="F761">
            <v>412</v>
          </cell>
          <cell r="H761" t="str">
            <v>Упаковка резервных роторов</v>
          </cell>
          <cell r="I761" t="str">
            <v>Ремонт резервных роторов РНД-1,2, РСД</v>
          </cell>
        </row>
        <row r="763">
          <cell r="H763" t="str">
            <v>Тех.ремонт</v>
          </cell>
        </row>
        <row r="764">
          <cell r="H764" t="str">
            <v>РТО</v>
          </cell>
        </row>
        <row r="765">
          <cell r="F765">
            <v>500</v>
          </cell>
          <cell r="H765" t="str">
            <v>Кап.ремонт ТА бл.№3</v>
          </cell>
          <cell r="I765" t="str">
            <v>Предоплата бл№3</v>
          </cell>
        </row>
        <row r="766">
          <cell r="F766">
            <v>500</v>
          </cell>
          <cell r="H766" t="str">
            <v>Шеф-контроль по ремонту ТГ-3</v>
          </cell>
          <cell r="I766" t="str">
            <v>Предоплата бл№3</v>
          </cell>
        </row>
        <row r="767">
          <cell r="F767">
            <v>500</v>
          </cell>
          <cell r="H767" t="str">
            <v>Ремонт  обшивки ТГ и ТПН бл. 3</v>
          </cell>
          <cell r="I767" t="str">
            <v>Предоплата бл№3</v>
          </cell>
        </row>
        <row r="768">
          <cell r="F768">
            <v>500</v>
          </cell>
          <cell r="H768" t="str">
            <v>Ремонт площадок ТГ-3</v>
          </cell>
          <cell r="I768" t="str">
            <v>Предоплата бл№3</v>
          </cell>
        </row>
        <row r="769">
          <cell r="F769">
            <v>500</v>
          </cell>
          <cell r="H769" t="str">
            <v>Пескоструйная очистка роторов и диафрагм ТГ-3 и ТПН-3А,Б.</v>
          </cell>
          <cell r="I769" t="str">
            <v>Предоплата бл№3</v>
          </cell>
        </row>
        <row r="770">
          <cell r="F770">
            <v>500</v>
          </cell>
          <cell r="H770" t="str">
            <v>Изготовление деталей ТГ-3 и ТПН-3А,Б мех. обработкой</v>
          </cell>
          <cell r="I770" t="str">
            <v>Предоплата бл№3</v>
          </cell>
        </row>
        <row r="771">
          <cell r="F771">
            <v>500</v>
          </cell>
          <cell r="H771" t="str">
            <v>Инструменты</v>
          </cell>
          <cell r="I771" t="str">
            <v>Предоплата бл№3</v>
          </cell>
        </row>
        <row r="772">
          <cell r="F772">
            <v>500</v>
          </cell>
          <cell r="H772" t="str">
            <v xml:space="preserve">Кап.ремонт ОК-18 ПУ ТПН-3А, Б </v>
          </cell>
          <cell r="I772" t="str">
            <v>Предоплата бл№3</v>
          </cell>
        </row>
        <row r="773">
          <cell r="F773">
            <v>500</v>
          </cell>
          <cell r="H773" t="str">
            <v>Капремонт ПЧ ПН-1500-350</v>
          </cell>
          <cell r="I773" t="str">
            <v>Предоплата бл№3</v>
          </cell>
        </row>
        <row r="774">
          <cell r="F774">
            <v>500</v>
          </cell>
          <cell r="H774" t="str">
            <v>Приобретение ПЧ ПН-1500-350-4М  ПТН-3А,Б</v>
          </cell>
          <cell r="I774" t="str">
            <v>Предоплата бл№3</v>
          </cell>
        </row>
        <row r="775">
          <cell r="F775">
            <v>500</v>
          </cell>
          <cell r="H775" t="str">
            <v>Капитальный ремонт САР ТГ-3</v>
          </cell>
          <cell r="I775" t="str">
            <v>Предоплата бл№3</v>
          </cell>
        </row>
        <row r="776">
          <cell r="F776">
            <v>500</v>
          </cell>
          <cell r="H776" t="str">
            <v>Капитальный ремонт САР ТПН-3А,Б</v>
          </cell>
          <cell r="I776" t="str">
            <v>Предоплата бл№3</v>
          </cell>
        </row>
        <row r="777">
          <cell r="F777">
            <v>500</v>
          </cell>
          <cell r="H777" t="str">
            <v>Изготовление, мех.обработка деталей для кап.ремонта САР ТГ-3</v>
          </cell>
          <cell r="I777" t="str">
            <v>Предоплата бл№3</v>
          </cell>
        </row>
        <row r="778">
          <cell r="F778">
            <v>500</v>
          </cell>
          <cell r="H778" t="str">
            <v xml:space="preserve">Заводской ремонт ПК ЦВД </v>
          </cell>
          <cell r="I778" t="str">
            <v>Предоплата бл№3</v>
          </cell>
        </row>
        <row r="779">
          <cell r="F779">
            <v>500</v>
          </cell>
          <cell r="H779" t="str">
            <v>Инструменты</v>
          </cell>
          <cell r="I779" t="str">
            <v>Предоплата бл№3</v>
          </cell>
        </row>
        <row r="780">
          <cell r="F780">
            <v>500</v>
          </cell>
          <cell r="H780" t="str">
            <v>Кап. ремонт насосного оборудования и маслосистемы блока №3</v>
          </cell>
          <cell r="I780" t="str">
            <v>Предоплата бл№3</v>
          </cell>
        </row>
        <row r="781">
          <cell r="F781">
            <v>500</v>
          </cell>
          <cell r="H781" t="str">
            <v>Ремонт фундаментов ЦН-3А,Б</v>
          </cell>
          <cell r="I781" t="str">
            <v>Предоплата бл№3</v>
          </cell>
        </row>
        <row r="782">
          <cell r="F782">
            <v>500</v>
          </cell>
          <cell r="H782" t="str">
            <v xml:space="preserve">Заводской ремонт насосов КЭН 1 ступ. и Сл. ПНД-2 </v>
          </cell>
          <cell r="I782" t="str">
            <v>Предоплата бл№3</v>
          </cell>
        </row>
        <row r="783">
          <cell r="F783">
            <v>500</v>
          </cell>
          <cell r="H783" t="str">
            <v>Ремонт РУК ТГ</v>
          </cell>
          <cell r="I783" t="str">
            <v>Предоплата бл№3</v>
          </cell>
        </row>
        <row r="784">
          <cell r="F784">
            <v>500</v>
          </cell>
          <cell r="H784" t="str">
            <v>Инструменты</v>
          </cell>
          <cell r="I784" t="str">
            <v>Предоплата бл№3</v>
          </cell>
        </row>
        <row r="785">
          <cell r="F785" t="str">
            <v>станок</v>
          </cell>
          <cell r="H785" t="str">
            <v>Приобретение металлообрабатывающих станков 1М65-6, 16А20Ф3 с ЧПУ НЦ-31-02, 2Р22 или NC200, 2Н125.</v>
          </cell>
          <cell r="I785" t="str">
            <v>Капитальный ремонт и модернизация  эн.блока №5</v>
          </cell>
        </row>
        <row r="786">
          <cell r="F786" t="str">
            <v>б/н</v>
          </cell>
          <cell r="H786" t="str">
            <v>Инструменты</v>
          </cell>
        </row>
        <row r="789">
          <cell r="H789" t="str">
            <v>РКО</v>
          </cell>
        </row>
        <row r="790">
          <cell r="H790" t="str">
            <v>ПН</v>
          </cell>
        </row>
        <row r="791">
          <cell r="F791">
            <v>500</v>
          </cell>
          <cell r="H791" t="str">
            <v>Преобретение секций ППТО - 31 секций.</v>
          </cell>
          <cell r="I791" t="str">
            <v>Предоплата бл№3</v>
          </cell>
        </row>
        <row r="792">
          <cell r="F792">
            <v>500</v>
          </cell>
          <cell r="H792" t="str">
            <v>Замена секций ППТО -31 секций.</v>
          </cell>
          <cell r="I792" t="str">
            <v>Предоплата бл№3</v>
          </cell>
        </row>
        <row r="793">
          <cell r="F793">
            <v>500</v>
          </cell>
          <cell r="H793" t="str">
            <v>Контрольные вырезки, контроль металла коллекторов КПП, панелей НРЧ.</v>
          </cell>
          <cell r="I793" t="str">
            <v>Предоплата бл№3</v>
          </cell>
        </row>
        <row r="794">
          <cell r="F794">
            <v>500</v>
          </cell>
          <cell r="H794" t="str">
            <v>Контроль металла угловых стыков входных коллекторов КПП, замер прогиба.</v>
          </cell>
          <cell r="I794" t="str">
            <v>Предоплата бл№3</v>
          </cell>
        </row>
        <row r="795">
          <cell r="F795">
            <v>500</v>
          </cell>
          <cell r="H795" t="str">
            <v>Эксплутационный контроль трубопроводов в пределах котла.</v>
          </cell>
          <cell r="I795" t="str">
            <v>Предоплата бл№3</v>
          </cell>
        </row>
        <row r="796">
          <cell r="F796">
            <v>500</v>
          </cell>
          <cell r="H796" t="str">
            <v>Преобретение панелей НРЧ-2 ( 24 блоков ).</v>
          </cell>
          <cell r="I796" t="str">
            <v>Предоплата бл№3</v>
          </cell>
        </row>
        <row r="797">
          <cell r="F797">
            <v>500</v>
          </cell>
          <cell r="H797" t="str">
            <v>Изготовление блоков отглушенных труб НРЧ-1,2, гибов обводов лючков, лазов, ремонтных люков - 14 отглушенных и прилегающих труб.</v>
          </cell>
          <cell r="I797" t="str">
            <v>Предоплата бл№3</v>
          </cell>
        </row>
        <row r="798">
          <cell r="F798">
            <v>500</v>
          </cell>
          <cell r="H798" t="str">
            <v>Ремонт НРЧ-1,2, замена 24 блоков панелей, замена уток, отглушенных труб, восстановление газоплотности панелей.</v>
          </cell>
          <cell r="I798" t="str">
            <v>Предоплата бл№3</v>
          </cell>
        </row>
        <row r="799">
          <cell r="F799">
            <v>500</v>
          </cell>
          <cell r="H799" t="str">
            <v>Ремонт НРЧ-1,2 - СРЧ-1,2, контроль металла гибов - 100%, отм. 30м, стык НРЧ-СРЧ.</v>
          </cell>
          <cell r="I799" t="str">
            <v>Предоплата бл№3</v>
          </cell>
        </row>
        <row r="800">
          <cell r="F800">
            <v>500</v>
          </cell>
          <cell r="H800" t="str">
            <v>Замена дефектных гибов НРЧ-1,2, СРЧ-1,2 стык НРЧ-СРЧ отм. 30м, - 25%.</v>
          </cell>
          <cell r="I800" t="str">
            <v>Предоплата бл№3</v>
          </cell>
        </row>
        <row r="801">
          <cell r="F801">
            <v>500</v>
          </cell>
          <cell r="H801" t="str">
            <v>Ремонт панелей ПЭ, восстановление газоплотности, демонтаж уток.</v>
          </cell>
          <cell r="I801" t="str">
            <v>Предоплата бл№3</v>
          </cell>
        </row>
        <row r="802">
          <cell r="F802">
            <v>500</v>
          </cell>
          <cell r="H802" t="str">
            <v xml:space="preserve">Ремонт СРЧ-1,2 ( замена креплений панелей на перевале ) - 100%.) </v>
          </cell>
          <cell r="I802" t="str">
            <v>Предоплата бл№3</v>
          </cell>
        </row>
        <row r="803">
          <cell r="F803">
            <v>500</v>
          </cell>
          <cell r="H803" t="str">
            <v>Ремонт ОПС ТЯ.</v>
          </cell>
          <cell r="I803" t="str">
            <v>Предоплата бл№3</v>
          </cell>
        </row>
        <row r="804">
          <cell r="F804">
            <v>500</v>
          </cell>
          <cell r="H804" t="str">
            <v>Ремонт бункера КШ, перчатки "Рихтера".</v>
          </cell>
          <cell r="I804" t="str">
            <v>Предоплата бл№3</v>
          </cell>
        </row>
        <row r="805">
          <cell r="F805">
            <v>500</v>
          </cell>
          <cell r="H805" t="str">
            <v>Замена днища камер коллекторов ВЭ-1 - 100%.</v>
          </cell>
          <cell r="I805" t="str">
            <v>Предоплата бл№3</v>
          </cell>
        </row>
        <row r="806">
          <cell r="F806">
            <v>500</v>
          </cell>
          <cell r="H806" t="str">
            <v>Уплотнение балок, пароперепускных труб, мест прохода коллекторов - 100%.</v>
          </cell>
          <cell r="I806" t="str">
            <v>Предоплата бл№3</v>
          </cell>
        </row>
        <row r="807">
          <cell r="F807">
            <v>500</v>
          </cell>
          <cell r="H807" t="str">
            <v>Ремонт СРЧ -1,2, изготовление блоков панелей отглушенных труб, замена оглушенных и прилегающих к ним труб СРЧ - 18 труб.</v>
          </cell>
          <cell r="I807" t="str">
            <v>Предоплата бл№3</v>
          </cell>
        </row>
        <row r="808">
          <cell r="F808">
            <v>500</v>
          </cell>
          <cell r="H808" t="str">
            <v>Изготовление каркаса крыши ТЯ.</v>
          </cell>
          <cell r="I808" t="str">
            <v>Предоплата бл№3</v>
          </cell>
        </row>
        <row r="809">
          <cell r="F809">
            <v>500</v>
          </cell>
          <cell r="H809" t="str">
            <v>Замена каркаса боковых стен ТЯ.</v>
          </cell>
          <cell r="I809" t="str">
            <v>Предоплата бл№3</v>
          </cell>
        </row>
        <row r="810">
          <cell r="F810">
            <v>500</v>
          </cell>
          <cell r="H810" t="str">
            <v>Замена обшивки  боковых стен ТЯ.</v>
          </cell>
          <cell r="I810" t="str">
            <v>Предоплата бл№3</v>
          </cell>
        </row>
        <row r="811">
          <cell r="F811">
            <v>500</v>
          </cell>
          <cell r="H811" t="str">
            <v>Замена каркаса тыловой, фронтовой стены ТЯ.</v>
          </cell>
          <cell r="I811" t="str">
            <v>Предоплата бл№3</v>
          </cell>
        </row>
        <row r="812">
          <cell r="F812">
            <v>500</v>
          </cell>
          <cell r="H812" t="str">
            <v>Замена обшивки  тыловой, фронтовой стены ТЯ.</v>
          </cell>
          <cell r="I812" t="str">
            <v>Предоплата бл№3</v>
          </cell>
        </row>
        <row r="813">
          <cell r="F813">
            <v>500</v>
          </cell>
          <cell r="H813" t="str">
            <v>Замена каркаса крыши ТЯ, демонтаж 2-го слоя обшивки ТЯ.</v>
          </cell>
          <cell r="I813" t="str">
            <v>Предоплата бл№3</v>
          </cell>
        </row>
        <row r="814">
          <cell r="F814">
            <v>500</v>
          </cell>
          <cell r="H814" t="str">
            <v>Замена обшивки крыши ТЯ.</v>
          </cell>
          <cell r="I814" t="str">
            <v>Предоплата бл№3</v>
          </cell>
        </row>
        <row r="815">
          <cell r="F815">
            <v>500</v>
          </cell>
          <cell r="H815" t="str">
            <v>Ремонт наружной обшивы крыши ТЯ, боковых, тыловых, фронтовых стен.</v>
          </cell>
          <cell r="I815" t="str">
            <v>Предоплата бл№3</v>
          </cell>
        </row>
        <row r="816">
          <cell r="F816">
            <v>500</v>
          </cell>
          <cell r="H816" t="str">
            <v>Реконструкция металлоконструкций (МК) под обмуровку потолка тёплого ящика.</v>
          </cell>
          <cell r="I816" t="str">
            <v>Предоплата бл№3</v>
          </cell>
        </row>
        <row r="817">
          <cell r="F817">
            <v>500</v>
          </cell>
          <cell r="H817" t="str">
            <v>Реконструкция металлоконструкций (МК) под обмуровку боковых стен тёплого ящика.</v>
          </cell>
          <cell r="I817" t="str">
            <v>Предоплата бл№3</v>
          </cell>
        </row>
        <row r="818">
          <cell r="F818">
            <v>500</v>
          </cell>
          <cell r="H818" t="str">
            <v>Реконструкция металлоконструкций (МК) под обмуровку задней,фронтовой стен тёплого ящика.</v>
          </cell>
          <cell r="I818" t="str">
            <v>Предоплата бл№3</v>
          </cell>
        </row>
        <row r="819">
          <cell r="F819">
            <v>500</v>
          </cell>
          <cell r="H819" t="str">
            <v>Уплотнение периметра ТЯ.</v>
          </cell>
          <cell r="I819" t="str">
            <v>Предоплата бл№3</v>
          </cell>
        </row>
        <row r="820">
          <cell r="F820">
            <v>500</v>
          </cell>
          <cell r="H820" t="str">
            <v>Уплотнение мест прохода ширм, фестонов, технологических проемов, термоконтроля через панели ПЭ.</v>
          </cell>
          <cell r="I820" t="str">
            <v>Предоплата бл№3</v>
          </cell>
        </row>
        <row r="821">
          <cell r="F821">
            <v>500</v>
          </cell>
          <cell r="H821" t="str">
            <v>Уплотнение центрального шва ТЯ.</v>
          </cell>
          <cell r="I821" t="str">
            <v>Предоплата бл№3</v>
          </cell>
        </row>
        <row r="822">
          <cell r="F822">
            <v>500</v>
          </cell>
          <cell r="H822" t="str">
            <v>Замена узлов уплотнения труб коллекторов ТЯ.</v>
          </cell>
          <cell r="I822" t="str">
            <v>Предоплата бл№3</v>
          </cell>
        </row>
        <row r="823">
          <cell r="F823">
            <v>500</v>
          </cell>
          <cell r="H823" t="str">
            <v>Уплотнение продольной оси ТЯ.</v>
          </cell>
          <cell r="I823" t="str">
            <v>Предоплата бл№3</v>
          </cell>
        </row>
        <row r="824">
          <cell r="F824">
            <v>500</v>
          </cell>
          <cell r="H824" t="str">
            <v>Усиление балки перевала со стороны топки.</v>
          </cell>
          <cell r="I824" t="str">
            <v>Предоплата бл№3</v>
          </cell>
        </row>
        <row r="825">
          <cell r="F825">
            <v>500</v>
          </cell>
          <cell r="H825" t="str">
            <v>Монтаж металлоконструкций отсечения балки перевала со стороны топки от обмуровки перевала.</v>
          </cell>
          <cell r="I825" t="str">
            <v>Предоплата бл№3</v>
          </cell>
        </row>
        <row r="826">
          <cell r="F826">
            <v>500</v>
          </cell>
          <cell r="H826" t="str">
            <v>Реконструкция металлоконструкций (МК) под обмуровку перевала.</v>
          </cell>
          <cell r="I826" t="str">
            <v>Предоплата бл№3</v>
          </cell>
        </row>
        <row r="827">
          <cell r="F827">
            <v>500</v>
          </cell>
          <cell r="H827" t="str">
            <v>Ремонт опорных пластин каркаса ТЯ, ОПС ПЭ.</v>
          </cell>
          <cell r="I827" t="str">
            <v>Предоплата бл№3</v>
          </cell>
        </row>
        <row r="828">
          <cell r="F828">
            <v>500</v>
          </cell>
          <cell r="H828" t="str">
            <v>Ремонт обшивки, каркаса перевала.</v>
          </cell>
          <cell r="I828" t="str">
            <v>Предоплата бл№3</v>
          </cell>
        </row>
        <row r="829">
          <cell r="F829">
            <v>500</v>
          </cell>
          <cell r="H829" t="str">
            <v>Изготовление деталей для реконструкции перевала.</v>
          </cell>
          <cell r="I829" t="str">
            <v>Предоплата бл№3</v>
          </cell>
        </row>
        <row r="830">
          <cell r="F830">
            <v>500</v>
          </cell>
          <cell r="H830" t="str">
            <v>Ремонт СРЧ-1,2  ( замена змеек, рихтовка труб ) - 100%.</v>
          </cell>
          <cell r="I830" t="str">
            <v>Предоплата бл№3</v>
          </cell>
        </row>
        <row r="831">
          <cell r="F831">
            <v>500</v>
          </cell>
          <cell r="H831" t="str">
            <v xml:space="preserve">Контроль угловых стыков ШПП-1,2, переврезка дефектных - 100 гибов. </v>
          </cell>
          <cell r="I831" t="str">
            <v>Предоплата бл№3</v>
          </cell>
        </row>
        <row r="832">
          <cell r="F832">
            <v>500</v>
          </cell>
          <cell r="H832" t="str">
            <v>Восстановление проектного положения труб ШПП-1,2, креплений труб ШПП-1,2.</v>
          </cell>
          <cell r="I832" t="str">
            <v>Предоплата бл№3</v>
          </cell>
        </row>
        <row r="833">
          <cell r="F833">
            <v>500</v>
          </cell>
          <cell r="H833" t="str">
            <v>Ремонт ШПП-1,2, замена деформированных штуцеров коллекторов - 100 труб.</v>
          </cell>
          <cell r="I833" t="str">
            <v>Предоплата бл№3</v>
          </cell>
        </row>
        <row r="834">
          <cell r="F834">
            <v>500</v>
          </cell>
          <cell r="H834" t="str">
            <v>Замена отглушенных труб ШПП-1,2, 3 ширмы - 100%, 17 змеевиков.</v>
          </cell>
          <cell r="I834" t="str">
            <v>Предоплата бл№3</v>
          </cell>
        </row>
        <row r="835">
          <cell r="F835">
            <v>500</v>
          </cell>
          <cell r="H835" t="str">
            <v>Ремонт ВРЧ, восстановление проектного положения труб ВРЧ - 200 труб, замена дефектных креплений труб, дефектных креплений микропанелей.</v>
          </cell>
          <cell r="I835" t="str">
            <v>Предоплата бл№3</v>
          </cell>
        </row>
        <row r="836">
          <cell r="F836">
            <v>500</v>
          </cell>
          <cell r="H836" t="str">
            <v>Ремонт ВРЧ, замена труб в обмуровке перевала - 220 труб.</v>
          </cell>
          <cell r="I836" t="str">
            <v>Предоплата бл№3</v>
          </cell>
        </row>
        <row r="837">
          <cell r="F837">
            <v>500</v>
          </cell>
          <cell r="H837" t="str">
            <v>Ремонт КПП, замена отглушенных  змеевиков - 15 змеевиков.</v>
          </cell>
          <cell r="I837" t="str">
            <v>Предоплата бл№3</v>
          </cell>
        </row>
        <row r="838">
          <cell r="F838">
            <v>500</v>
          </cell>
          <cell r="H838" t="str">
            <v>Ремонт КПП, замена дефектных участков труб золового износа на 1 балке - 100 труб.</v>
          </cell>
          <cell r="I838" t="str">
            <v>Предоплата бл№3</v>
          </cell>
        </row>
        <row r="839">
          <cell r="F839">
            <v>500</v>
          </cell>
          <cell r="H839" t="str">
            <v>Ремонт КПП ( замена стоек 100%, востановление разделительной перегородки 100%, восстановление золозащиты стоек 100% ).</v>
          </cell>
          <cell r="I839" t="str">
            <v>Предоплата бл№3</v>
          </cell>
        </row>
        <row r="840">
          <cell r="F840">
            <v>500</v>
          </cell>
          <cell r="H840" t="str">
            <v>Приобретение выходных коллекторов  КПП - 4 коллектора.</v>
          </cell>
          <cell r="I840" t="str">
            <v>Предоплата бл№3</v>
          </cell>
        </row>
        <row r="841">
          <cell r="F841">
            <v>500</v>
          </cell>
          <cell r="H841" t="str">
            <v>Замена выходных коллекторов КПП - 4 коллектора.</v>
          </cell>
          <cell r="I841" t="str">
            <v>Предоплата бл№3</v>
          </cell>
        </row>
        <row r="842">
          <cell r="F842">
            <v>500</v>
          </cell>
          <cell r="H842" t="str">
            <v>Изготовление, монтаж золозащиты труб КПП на рассечке котла и 1 балке - 100%.</v>
          </cell>
          <cell r="I842" t="str">
            <v>Предоплата бл№3</v>
          </cell>
        </row>
        <row r="843">
          <cell r="F843">
            <v>500</v>
          </cell>
          <cell r="H843" t="str">
            <v>Преобретение пакетов КВПП-2 - 100%.</v>
          </cell>
          <cell r="I843" t="str">
            <v>Предоплата бл№3</v>
          </cell>
        </row>
        <row r="844">
          <cell r="F844">
            <v>500</v>
          </cell>
          <cell r="H844" t="str">
            <v>Преобретение коллекторов КВПП-2 - 4 коллектора.</v>
          </cell>
          <cell r="I844" t="str">
            <v>Предоплата бл№3</v>
          </cell>
        </row>
        <row r="845">
          <cell r="F845">
            <v>500</v>
          </cell>
          <cell r="H845" t="str">
            <v>Замена пакетов, коллекторов, листов "Ж", "Д", уплотнительных перегородок КВПП -2.</v>
          </cell>
          <cell r="I845" t="str">
            <v>Предоплата бл№3</v>
          </cell>
        </row>
        <row r="846">
          <cell r="F846">
            <v>500</v>
          </cell>
          <cell r="H846" t="str">
            <v>Рихтовка пакетов КВПП-1 - 100%, замена рихтовка листов "Д", "Ж" - 100%.</v>
          </cell>
          <cell r="I846" t="str">
            <v>Предоплата бл№3</v>
          </cell>
        </row>
        <row r="847">
          <cell r="F847">
            <v>500</v>
          </cell>
          <cell r="H847" t="str">
            <v>Преобретение пакетов ВЭ-1 - 100%.</v>
          </cell>
          <cell r="I847" t="str">
            <v>Предоплата бл№3</v>
          </cell>
        </row>
        <row r="848">
          <cell r="F848">
            <v>500</v>
          </cell>
          <cell r="H848" t="str">
            <v>Приобретение коллекторов ВЭ-1 - 8 коллекторов.</v>
          </cell>
          <cell r="I848" t="str">
            <v>Предоплата бл№3</v>
          </cell>
        </row>
        <row r="849">
          <cell r="F849">
            <v>500</v>
          </cell>
          <cell r="H849" t="str">
            <v>Замена пакетов, коллекторов, листов "Ж", "Д" ВЭ-1 - 100%.</v>
          </cell>
          <cell r="I849" t="str">
            <v>Предоплата бл№3</v>
          </cell>
        </row>
        <row r="850">
          <cell r="F850">
            <v>500</v>
          </cell>
          <cell r="H850" t="str">
            <v>Преобретение пакетов ВЭ-2 - 100%.</v>
          </cell>
          <cell r="I850" t="str">
            <v>Предоплата бл№3</v>
          </cell>
        </row>
        <row r="851">
          <cell r="F851">
            <v>500</v>
          </cell>
          <cell r="H851" t="str">
            <v>Приобретение коллекторов ВЭ-2 - 8 коллекторов.</v>
          </cell>
          <cell r="I851" t="str">
            <v>Предоплата бл№3</v>
          </cell>
        </row>
        <row r="852">
          <cell r="F852">
            <v>500</v>
          </cell>
          <cell r="H852" t="str">
            <v>Замена пакетов, коллекторов ВЭ-2 - 100%.</v>
          </cell>
          <cell r="I852" t="str">
            <v>Предоплата бл№3</v>
          </cell>
        </row>
        <row r="853">
          <cell r="F853">
            <v>500</v>
          </cell>
          <cell r="H853" t="str">
            <v>Ремонт ВЭ-1,2  изготовление, замена золозащиты труб на 1 балке и рассечке котла.</v>
          </cell>
          <cell r="I853" t="str">
            <v>Предоплата бл№3</v>
          </cell>
        </row>
        <row r="854">
          <cell r="F854">
            <v>500</v>
          </cell>
          <cell r="H854" t="str">
            <v>Ремонт импульсных линий.</v>
          </cell>
          <cell r="I854" t="str">
            <v>Предоплата бл№3</v>
          </cell>
        </row>
        <row r="855">
          <cell r="F855">
            <v>500</v>
          </cell>
          <cell r="H855" t="str">
            <v>Ремонт пробоотборных линий.</v>
          </cell>
          <cell r="I855" t="str">
            <v>Предоплата бл№3</v>
          </cell>
        </row>
        <row r="856">
          <cell r="F856">
            <v>500</v>
          </cell>
          <cell r="H856" t="str">
            <v>Ремонт дренажей.</v>
          </cell>
          <cell r="I856" t="str">
            <v>Предоплата бл№3</v>
          </cell>
        </row>
        <row r="857">
          <cell r="F857">
            <v>500</v>
          </cell>
          <cell r="H857" t="str">
            <v>Ремонт воздушников.</v>
          </cell>
          <cell r="I857" t="str">
            <v>Предоплата бл№3</v>
          </cell>
        </row>
        <row r="858">
          <cell r="F858">
            <v>500</v>
          </cell>
          <cell r="H858" t="str">
            <v>Контроль металла, ремонт паромазутного кольца, замков, подводов форсунок.</v>
          </cell>
          <cell r="I858" t="str">
            <v>Предоплата бл№3</v>
          </cell>
        </row>
        <row r="859">
          <cell r="F859">
            <v>500</v>
          </cell>
          <cell r="H859" t="str">
            <v>Ремонт обшивы топки котла, КШ ( 800 м2 ).</v>
          </cell>
          <cell r="I859" t="str">
            <v>Предоплата бл№3</v>
          </cell>
        </row>
        <row r="860">
          <cell r="F860">
            <v>500</v>
          </cell>
          <cell r="H860" t="str">
            <v>Ремонт горелок - 24 горелки.</v>
          </cell>
          <cell r="I860" t="str">
            <v>Предоплата бл№3</v>
          </cell>
        </row>
        <row r="861">
          <cell r="F861">
            <v>500</v>
          </cell>
          <cell r="H861" t="str">
            <v>Ревизия механизма крутки лопаток вторичного воздуха горелочных устройств - 24 горелки.</v>
          </cell>
          <cell r="I861" t="str">
            <v>Предоплата бл№3</v>
          </cell>
        </row>
        <row r="862">
          <cell r="F862">
            <v>500</v>
          </cell>
          <cell r="H862" t="str">
            <v>Замена компенсаторов примыкания к котлу горелочных устройств - 24 компенсатора.</v>
          </cell>
          <cell r="I862" t="str">
            <v>Предоплата бл№3</v>
          </cell>
        </row>
        <row r="863">
          <cell r="F863">
            <v>500</v>
          </cell>
          <cell r="H863" t="str">
            <v>Ремонт опор коллекторов- 100%.</v>
          </cell>
          <cell r="I863" t="str">
            <v>Предоплата бл№3</v>
          </cell>
        </row>
        <row r="864">
          <cell r="F864">
            <v>500</v>
          </cell>
          <cell r="H864" t="str">
            <v>Ремонт гарнитуры котла.</v>
          </cell>
          <cell r="I864" t="str">
            <v>Предоплата бл№3</v>
          </cell>
        </row>
        <row r="865">
          <cell r="F865">
            <v>500</v>
          </cell>
          <cell r="H865" t="str">
            <v>Ремонт площадок обслуживания котла.</v>
          </cell>
          <cell r="I865" t="str">
            <v>Предоплата бл№3</v>
          </cell>
        </row>
        <row r="866">
          <cell r="F866">
            <v>500</v>
          </cell>
          <cell r="H866" t="str">
            <v>Техническое освидетельствование Р-20.</v>
          </cell>
          <cell r="I866" t="str">
            <v>Предоплата бл№3</v>
          </cell>
        </row>
        <row r="867">
          <cell r="F867">
            <v>500</v>
          </cell>
          <cell r="H867" t="str">
            <v>Демонтаж непроектных металлоконструкций.</v>
          </cell>
          <cell r="I867" t="str">
            <v>Предоплата бл№3</v>
          </cell>
        </row>
        <row r="868">
          <cell r="F868">
            <v>500</v>
          </cell>
          <cell r="H868" t="str">
            <v>Преобретение пароакустических форсунок производства НПП                                              "Внедрение" тип ФУЗ-4500.</v>
          </cell>
          <cell r="I868" t="str">
            <v>Предоплата бл№3</v>
          </cell>
        </row>
        <row r="869">
          <cell r="F869">
            <v>500</v>
          </cell>
          <cell r="H869" t="str">
            <v>Изготовление стоек КПП - 2640 штук.</v>
          </cell>
          <cell r="I869" t="str">
            <v>Предоплата бл№3</v>
          </cell>
        </row>
        <row r="870">
          <cell r="F870">
            <v>500</v>
          </cell>
          <cell r="H870" t="str">
            <v>Изготовление элементов уплотнительной перегородки 1 балки КПП, 536 элементов.</v>
          </cell>
          <cell r="I870" t="str">
            <v>Предоплата бл№3</v>
          </cell>
        </row>
        <row r="871">
          <cell r="F871">
            <v>500</v>
          </cell>
          <cell r="H871" t="str">
            <v>Изготовление элементов уплотнительной перегородки 1 балки КВПП-2, 536 элементов.</v>
          </cell>
          <cell r="I871" t="str">
            <v>Предоплата бл№3</v>
          </cell>
        </row>
        <row r="872">
          <cell r="F872">
            <v>500</v>
          </cell>
          <cell r="H872" t="str">
            <v>Изготовление конусов, 24 штуки.</v>
          </cell>
          <cell r="I872" t="str">
            <v>Предоплата бл№3</v>
          </cell>
        </row>
        <row r="873">
          <cell r="F873">
            <v>500</v>
          </cell>
          <cell r="H873" t="str">
            <v>Изготовление обечаек первичного воздуха, 20Х23Н18Т - 24 штуки.</v>
          </cell>
          <cell r="I873" t="str">
            <v>Предоплата бл№3</v>
          </cell>
        </row>
        <row r="874">
          <cell r="F874">
            <v>500</v>
          </cell>
          <cell r="H874" t="str">
            <v>Изготовление обечаек первичного воздуха, Ст.3. - 24 штуки.</v>
          </cell>
          <cell r="I874" t="str">
            <v>Предоплата бл№3</v>
          </cell>
        </row>
        <row r="875">
          <cell r="F875">
            <v>500</v>
          </cell>
          <cell r="H875" t="str">
            <v>Изготовление обечаек вторичного воздуха,  24 штуки, 20Х23Н18Т.</v>
          </cell>
          <cell r="I875" t="str">
            <v>Предоплата бл№3</v>
          </cell>
        </row>
        <row r="876">
          <cell r="F876">
            <v>500</v>
          </cell>
          <cell r="H876" t="str">
            <v>Изготовление обечаек вторичного воздуха, 24 штуки, Ст.3.</v>
          </cell>
          <cell r="I876" t="str">
            <v>Предоплата бл№3</v>
          </cell>
        </row>
        <row r="877">
          <cell r="F877">
            <v>500</v>
          </cell>
          <cell r="H877" t="str">
            <v>Изготовление лопаток первичного воздуха, 192 штуки.</v>
          </cell>
          <cell r="I877" t="str">
            <v>Предоплата бл№3</v>
          </cell>
        </row>
        <row r="878">
          <cell r="F878">
            <v>500</v>
          </cell>
          <cell r="H878" t="str">
            <v>Изготовление змеек ВРЧ, ШПП, фестонов, 5000 штук.</v>
          </cell>
          <cell r="I878" t="str">
            <v>Предоплата бл№3</v>
          </cell>
        </row>
        <row r="879">
          <cell r="F879">
            <v>500</v>
          </cell>
          <cell r="H879" t="str">
            <v>Изготовление листов "Ж" - 54 листа.</v>
          </cell>
          <cell r="I879" t="str">
            <v>Предоплата бл№3</v>
          </cell>
        </row>
        <row r="880">
          <cell r="F880">
            <v>500</v>
          </cell>
          <cell r="H880" t="str">
            <v>Изготовление компенсаторов примыкания горелок к котлу - 12 штук.</v>
          </cell>
          <cell r="I880" t="str">
            <v>Предоплата бл№3</v>
          </cell>
        </row>
        <row r="881">
          <cell r="F881">
            <v>500</v>
          </cell>
          <cell r="H881" t="str">
            <v>Изготовление линзовых компенсаторов уплотнения ТЯ - 50%.</v>
          </cell>
          <cell r="I881" t="str">
            <v>Предоплата бл№3</v>
          </cell>
        </row>
        <row r="882">
          <cell r="F882">
            <v>500</v>
          </cell>
          <cell r="H882" t="str">
            <v>Изготовление накладок золозащиты гибовВЭ-1,2.</v>
          </cell>
          <cell r="I882" t="str">
            <v>Предоплата бл№3</v>
          </cell>
        </row>
        <row r="883">
          <cell r="F883">
            <v>500</v>
          </cell>
          <cell r="H883" t="str">
            <v>Изготовление форсунок впрыскивающих устройств впрыска № 2,3 - 8 штук.</v>
          </cell>
          <cell r="I883" t="str">
            <v>Предоплата бл№3</v>
          </cell>
        </row>
        <row r="884">
          <cell r="F884">
            <v>500</v>
          </cell>
          <cell r="H884" t="str">
            <v>Термообработка гибов труб 12Х18Н12Т,  50 гибов.</v>
          </cell>
          <cell r="I884" t="str">
            <v>Предоплата бл№3</v>
          </cell>
        </row>
        <row r="885">
          <cell r="F885">
            <v>500</v>
          </cell>
          <cell r="H885" t="str">
            <v>Работа крановщиков.</v>
          </cell>
          <cell r="I885" t="str">
            <v>Предоплата бл№3</v>
          </cell>
        </row>
        <row r="886">
          <cell r="F886">
            <v>500</v>
          </cell>
          <cell r="H886" t="str">
            <v>Коммандировочные расходы.</v>
          </cell>
          <cell r="I886" t="str">
            <v>Предоплата бл№3</v>
          </cell>
        </row>
        <row r="887">
          <cell r="F887">
            <v>500</v>
          </cell>
          <cell r="H887" t="str">
            <v>Инструмент ПН, основные средства.</v>
          </cell>
          <cell r="I887" t="str">
            <v>Предоплата бл№3</v>
          </cell>
        </row>
        <row r="889">
          <cell r="H889" t="str">
            <v>Обмуровка  и Изоляция</v>
          </cell>
        </row>
        <row r="890">
          <cell r="F890">
            <v>500</v>
          </cell>
          <cell r="H890" t="str">
            <v>Ремонт обмуровки стык  НРЧ - 1,2, ШШУ, НРЧ-СРЧ.</v>
          </cell>
          <cell r="I890" t="str">
            <v>Предоплата бл№3</v>
          </cell>
        </row>
        <row r="891">
          <cell r="F891">
            <v>500</v>
          </cell>
          <cell r="H891" t="str">
            <v>Ремонт обмуровки ВРЧ</v>
          </cell>
          <cell r="I891" t="str">
            <v>Предоплата бл№3</v>
          </cell>
        </row>
        <row r="892">
          <cell r="F892">
            <v>500</v>
          </cell>
          <cell r="H892" t="str">
            <v>Демонтаж обмуровки тёплого ящика н.А1,А2,Б1,Б2.</v>
          </cell>
          <cell r="I892" t="str">
            <v>Предоплата бл№3</v>
          </cell>
        </row>
        <row r="893">
          <cell r="F893">
            <v>500</v>
          </cell>
          <cell r="H893" t="str">
            <v>Монтаж обмуровки потолка и стен тёплого ящика.</v>
          </cell>
          <cell r="I893" t="str">
            <v>Предоплата бл№3</v>
          </cell>
        </row>
        <row r="894">
          <cell r="F894">
            <v>500</v>
          </cell>
          <cell r="H894" t="str">
            <v>Монтаж межобшивной обмуровки крыши ТЯ.</v>
          </cell>
          <cell r="I894" t="str">
            <v>Предоплата бл№3</v>
          </cell>
        </row>
        <row r="895">
          <cell r="F895">
            <v>500</v>
          </cell>
          <cell r="H895" t="str">
            <v>Демонтаж обмуровки перевала</v>
          </cell>
          <cell r="I895" t="str">
            <v>Предоплата бл№3</v>
          </cell>
        </row>
        <row r="896">
          <cell r="F896">
            <v>500</v>
          </cell>
          <cell r="H896" t="str">
            <v>Монтаж обмуровки перевала</v>
          </cell>
          <cell r="I896" t="str">
            <v>Предоплата бл№3</v>
          </cell>
        </row>
        <row r="897">
          <cell r="F897">
            <v>500</v>
          </cell>
          <cell r="H897" t="str">
            <v>Ремонт обмуровки КШ</v>
          </cell>
          <cell r="I897" t="str">
            <v>Предоплата бл№3</v>
          </cell>
        </row>
        <row r="898">
          <cell r="F898">
            <v>500</v>
          </cell>
          <cell r="H898" t="str">
            <v>Ремонт обмуровки бункеров КШ</v>
          </cell>
          <cell r="I898" t="str">
            <v>Предоплата бл№3</v>
          </cell>
        </row>
        <row r="899">
          <cell r="F899">
            <v>500</v>
          </cell>
          <cell r="H899" t="str">
            <v>Ремонт обмуровки К/К КШ</v>
          </cell>
          <cell r="I899" t="str">
            <v>Предоплата бл№3</v>
          </cell>
        </row>
        <row r="900">
          <cell r="F900">
            <v>500</v>
          </cell>
          <cell r="H900" t="str">
            <v>Ремонт обмуровки балок КШ</v>
          </cell>
          <cell r="I900" t="str">
            <v>Предоплата бл№3</v>
          </cell>
        </row>
        <row r="901">
          <cell r="F901">
            <v>500</v>
          </cell>
          <cell r="H901" t="str">
            <v>Ремонт обмуровки топки при замене обшивки.</v>
          </cell>
          <cell r="I901" t="str">
            <v>Предоплата бл№3</v>
          </cell>
        </row>
        <row r="902">
          <cell r="F902">
            <v>500</v>
          </cell>
          <cell r="H902" t="str">
            <v>Ремонт обмуровки горелок 24 шт..</v>
          </cell>
          <cell r="I902" t="str">
            <v>Предоплата бл№3</v>
          </cell>
        </row>
        <row r="903">
          <cell r="F903">
            <v>500</v>
          </cell>
          <cell r="H903" t="str">
            <v>Монтаж теплоизоляции коллекторов ТЯ.</v>
          </cell>
          <cell r="I903" t="str">
            <v>Предоплата бл№3</v>
          </cell>
        </row>
        <row r="904">
          <cell r="F904">
            <v>500</v>
          </cell>
          <cell r="H904" t="str">
            <v>Ремонт теплоизоляции ППТО.</v>
          </cell>
          <cell r="I904" t="str">
            <v>Предоплата бл№3</v>
          </cell>
        </row>
        <row r="905">
          <cell r="F905">
            <v>500</v>
          </cell>
          <cell r="H905" t="str">
            <v>Ремонт теплоизоляции горелок.</v>
          </cell>
          <cell r="I905" t="str">
            <v>Предоплата бл№3</v>
          </cell>
        </row>
        <row r="906">
          <cell r="F906">
            <v>500</v>
          </cell>
          <cell r="H906" t="str">
            <v>Ремонт теплоизоляции трубопроводов ряд Б-В отм. 6-29 пм.</v>
          </cell>
          <cell r="I906" t="str">
            <v>Предоплата бл№3</v>
          </cell>
        </row>
        <row r="907">
          <cell r="F907">
            <v>500</v>
          </cell>
          <cell r="H907" t="str">
            <v>Демонтаж, монтаж теплоизоляции РР - 20.</v>
          </cell>
          <cell r="I907" t="str">
            <v>Предоплата бл№3</v>
          </cell>
        </row>
        <row r="908">
          <cell r="F908">
            <v>500</v>
          </cell>
          <cell r="H908" t="str">
            <v>Ремонт теплоизоляции трубопроводов котельного отделения с восстановлением металлопокрытия, по акту дефектации.</v>
          </cell>
          <cell r="I908" t="str">
            <v>Предоплата бл№3</v>
          </cell>
        </row>
        <row r="909">
          <cell r="F909">
            <v>500</v>
          </cell>
          <cell r="H909" t="str">
            <v>Ремонт теплоизоляции воздуховодов 1-го воздуха.</v>
          </cell>
          <cell r="I909" t="str">
            <v>Предоплата бл№3</v>
          </cell>
        </row>
        <row r="910">
          <cell r="F910">
            <v>500</v>
          </cell>
          <cell r="H910" t="str">
            <v>Ремонт теплоизоляции воздуховодов  2-го воздуха.</v>
          </cell>
          <cell r="I910" t="str">
            <v>Предоплата бл№3</v>
          </cell>
        </row>
        <row r="911">
          <cell r="F911">
            <v>500</v>
          </cell>
          <cell r="H911" t="str">
            <v>Ремонт теплоизоляции бункеров конвективных шахт.</v>
          </cell>
          <cell r="I911" t="str">
            <v>Предоплата бл№3</v>
          </cell>
        </row>
        <row r="912">
          <cell r="F912">
            <v>500</v>
          </cell>
          <cell r="H912" t="str">
            <v>Ремонт теплоизоляции газохода перчатки "Рихтера" до ТВП.</v>
          </cell>
          <cell r="I912" t="str">
            <v>Предоплата бл№3</v>
          </cell>
        </row>
        <row r="913">
          <cell r="F913">
            <v>500</v>
          </cell>
          <cell r="H913" t="str">
            <v>Ремонт изоляции ТВП.</v>
          </cell>
          <cell r="I913" t="str">
            <v>Предоплата бл№3</v>
          </cell>
        </row>
        <row r="914">
          <cell r="F914">
            <v>500</v>
          </cell>
          <cell r="H914" t="str">
            <v>Ремонт теплоизоляции подъемных газоходов.</v>
          </cell>
          <cell r="I914" t="str">
            <v>Предоплата бл№3</v>
          </cell>
        </row>
        <row r="915">
          <cell r="F915">
            <v>500</v>
          </cell>
          <cell r="H915" t="str">
            <v>Ремонт изоляции опускных газоходов.</v>
          </cell>
          <cell r="I915" t="str">
            <v>Предоплата бл№3</v>
          </cell>
        </row>
        <row r="916">
          <cell r="F916">
            <v>500</v>
          </cell>
          <cell r="H916" t="str">
            <v>Ремонт теплоизоляции напора и всаса  ДС-А,Б в главном корпусе.</v>
          </cell>
          <cell r="I916" t="str">
            <v>Предоплата бл№3</v>
          </cell>
        </row>
        <row r="917">
          <cell r="F917">
            <v>500</v>
          </cell>
          <cell r="H917" t="str">
            <v>Демонтаж, монтаж изоляции по программе контроля металла трубопроводов блока, эксплуатационного контроля трубопроводов в пределах котла.</v>
          </cell>
          <cell r="I917" t="str">
            <v>Предоплата бл№3</v>
          </cell>
        </row>
        <row r="918">
          <cell r="F918">
            <v>500</v>
          </cell>
          <cell r="H918" t="str">
            <v>Ремонт теплоизоляции трубопроводов турбинного отделения с металлопокрытием, по акту дефектации.</v>
          </cell>
          <cell r="I918" t="str">
            <v>Предоплата бл№3</v>
          </cell>
        </row>
        <row r="919">
          <cell r="F919">
            <v>500</v>
          </cell>
          <cell r="H919" t="str">
            <v>Демонтаж, монтаж теплоизоляции ЦВД, ЦСД, СК, РК ЦВД, СК, РК ЦСД,  ТПН                              - 100%.</v>
          </cell>
          <cell r="I919" t="str">
            <v>Предоплата бл№3</v>
          </cell>
        </row>
        <row r="920">
          <cell r="F920">
            <v>500</v>
          </cell>
          <cell r="H920" t="str">
            <v>Демонтаж, монтаж теплоизоляции ТПН-А,Б - 100%.</v>
          </cell>
          <cell r="I920" t="str">
            <v>Предоплата бл№3</v>
          </cell>
        </row>
        <row r="921">
          <cell r="F921">
            <v>500</v>
          </cell>
          <cell r="H921" t="str">
            <v>Демонтаж, монтаж изоляции ПНД - 3; 4; 5 - 100%.</v>
          </cell>
          <cell r="I921" t="str">
            <v>Предоплата бл№3</v>
          </cell>
        </row>
        <row r="922">
          <cell r="F922">
            <v>500</v>
          </cell>
          <cell r="H922" t="str">
            <v>Реммонт теплоизоляции сепараторов мельниц</v>
          </cell>
          <cell r="I922" t="str">
            <v>Предоплата бл№3</v>
          </cell>
        </row>
        <row r="923">
          <cell r="F923">
            <v>500</v>
          </cell>
          <cell r="H923" t="str">
            <v>Ремонт теплоизоляции общестанционных магистральных мазутопроводов</v>
          </cell>
          <cell r="I923" t="str">
            <v>Предоплата бл№3</v>
          </cell>
        </row>
        <row r="924">
          <cell r="F924">
            <v>500</v>
          </cell>
          <cell r="H924" t="str">
            <v>Монтаж металлопоерытия корпусов ПВД -7,8,9 блока № 4,5,6,7.</v>
          </cell>
          <cell r="I924" t="str">
            <v>Предоплата бл№3</v>
          </cell>
        </row>
        <row r="925">
          <cell r="F925">
            <v>500</v>
          </cell>
          <cell r="H925" t="str">
            <v>Инструмент обмуровка и теплоизоляция, основные средства.</v>
          </cell>
          <cell r="I925" t="str">
            <v>Предоплата бл№3</v>
          </cell>
        </row>
        <row r="929">
          <cell r="H929" t="str">
            <v>РКВО</v>
          </cell>
        </row>
        <row r="930">
          <cell r="F930">
            <v>500</v>
          </cell>
          <cell r="H930" t="str">
            <v>Замена  кубов ТВП (4колонок).</v>
          </cell>
          <cell r="I930" t="str">
            <v>Предоплата бл№3</v>
          </cell>
        </row>
        <row r="931">
          <cell r="F931">
            <v>500</v>
          </cell>
          <cell r="H931" t="str">
            <v>Приобретение валов и рабочих колес ДС-3А,Б.</v>
          </cell>
          <cell r="I931" t="str">
            <v>Предоплата бл№3</v>
          </cell>
        </row>
        <row r="932">
          <cell r="F932">
            <v>500</v>
          </cell>
          <cell r="H932" t="str">
            <v>Капитальный ремонт ТДМ бл. №3</v>
          </cell>
          <cell r="I932" t="str">
            <v>Предоплата бл№3</v>
          </cell>
        </row>
        <row r="933">
          <cell r="F933">
            <v>500</v>
          </cell>
          <cell r="H933" t="str">
            <v>Реконструкция фундамента эл.двигателя ВПВ-Б.</v>
          </cell>
          <cell r="I933" t="str">
            <v>Предоплата бл№3</v>
          </cell>
        </row>
        <row r="934">
          <cell r="F934">
            <v>500</v>
          </cell>
          <cell r="H934" t="str">
            <v>Ремонт улиток, газоходов на всасе и напоре ДС бл.№3</v>
          </cell>
          <cell r="I934" t="str">
            <v>Предоплата бл№3</v>
          </cell>
        </row>
        <row r="935">
          <cell r="F935">
            <v>500</v>
          </cell>
          <cell r="H935" t="str">
            <v>Изготовление диффузоров и обтекателей ДС-А,Б.</v>
          </cell>
          <cell r="I935" t="str">
            <v>Предоплата бл№3</v>
          </cell>
        </row>
        <row r="936">
          <cell r="F936">
            <v>500</v>
          </cell>
          <cell r="H936" t="str">
            <v>Замена диффузоров и обтекателей ДС-А,Б.</v>
          </cell>
          <cell r="I936" t="str">
            <v>Предоплата бл№3</v>
          </cell>
        </row>
        <row r="937">
          <cell r="F937">
            <v>500</v>
          </cell>
          <cell r="H937" t="str">
            <v>Изготовление каллориферов (приобритение).</v>
          </cell>
          <cell r="I937" t="str">
            <v>Предоплата бл№3</v>
          </cell>
        </row>
        <row r="938">
          <cell r="F938">
            <v>500</v>
          </cell>
          <cell r="H938" t="str">
            <v>Монтаж калориферов на всасе ДВ,</v>
          </cell>
          <cell r="I938" t="str">
            <v>Предоплата бл№3</v>
          </cell>
        </row>
        <row r="939">
          <cell r="F939">
            <v>500</v>
          </cell>
          <cell r="H939" t="str">
            <v>Замена воздуховодов на всасе ДВ-А,Б.отм 60.</v>
          </cell>
          <cell r="I939" t="str">
            <v>Предоплата бл№3</v>
          </cell>
        </row>
        <row r="940">
          <cell r="F940">
            <v>500</v>
          </cell>
          <cell r="H940" t="str">
            <v>Ремонт подъемных газоходов за ТВП</v>
          </cell>
          <cell r="I940" t="str">
            <v>Предоплата бл№3</v>
          </cell>
        </row>
        <row r="941">
          <cell r="F941">
            <v>500</v>
          </cell>
          <cell r="H941" t="str">
            <v xml:space="preserve">Ремонт опускных газоходов </v>
          </cell>
          <cell r="I941" t="str">
            <v>Предоплата бл№3</v>
          </cell>
        </row>
        <row r="942">
          <cell r="F942">
            <v>500</v>
          </cell>
          <cell r="H942" t="str">
            <v>Ремонт всасывающих газ-ов ДС.</v>
          </cell>
          <cell r="I942" t="str">
            <v>Предоплата бл№3</v>
          </cell>
        </row>
        <row r="943">
          <cell r="F943">
            <v>500</v>
          </cell>
          <cell r="H943" t="str">
            <v>Ремонт напорных газоходов ДС.</v>
          </cell>
          <cell r="I943" t="str">
            <v>Предоплата бл№3</v>
          </cell>
        </row>
        <row r="944">
          <cell r="F944">
            <v>500</v>
          </cell>
          <cell r="H944" t="str">
            <v>Ремонт коробов первичного и вторичного воздуха.</v>
          </cell>
          <cell r="I944" t="str">
            <v>Предоплата бл№3</v>
          </cell>
        </row>
        <row r="945">
          <cell r="F945">
            <v>500</v>
          </cell>
          <cell r="H945" t="str">
            <v>Ремонт эрлифтов</v>
          </cell>
          <cell r="I945" t="str">
            <v>Предоплата бл№3</v>
          </cell>
        </row>
        <row r="946">
          <cell r="F946">
            <v>500</v>
          </cell>
          <cell r="H946" t="str">
            <v xml:space="preserve">Ремонт ММТ </v>
          </cell>
          <cell r="I946" t="str">
            <v>Предоплата бл№3</v>
          </cell>
        </row>
        <row r="947">
          <cell r="F947">
            <v>500</v>
          </cell>
          <cell r="H947" t="str">
            <v>Изготовление запчастей к ММТ и реставрация роторов.</v>
          </cell>
          <cell r="I947" t="str">
            <v>Предоплата бл№3</v>
          </cell>
        </row>
        <row r="948">
          <cell r="F948">
            <v>500</v>
          </cell>
          <cell r="H948" t="str">
            <v xml:space="preserve">Ремонт ШШУ </v>
          </cell>
          <cell r="I948" t="str">
            <v>Предоплата бл№3</v>
          </cell>
        </row>
        <row r="949">
          <cell r="F949">
            <v>500</v>
          </cell>
          <cell r="H949" t="str">
            <v>Ремонт ВУМ.</v>
          </cell>
          <cell r="I949" t="str">
            <v>Предоплата бл№3</v>
          </cell>
        </row>
        <row r="950">
          <cell r="F950">
            <v>500</v>
          </cell>
          <cell r="H950" t="str">
            <v>Ремонт ШПСУ</v>
          </cell>
          <cell r="I950" t="str">
            <v>Предоплата бл№3</v>
          </cell>
        </row>
        <row r="951">
          <cell r="F951">
            <v>500</v>
          </cell>
          <cell r="H951" t="str">
            <v>Изготовление  воздуховодов к горелкам.</v>
          </cell>
          <cell r="I951" t="str">
            <v>Предоплата бл№3</v>
          </cell>
        </row>
        <row r="952">
          <cell r="F952">
            <v>500</v>
          </cell>
          <cell r="H952" t="str">
            <v>Замена воздуховодов к горелкам.</v>
          </cell>
          <cell r="I952" t="str">
            <v>Предоплата бл№3</v>
          </cell>
        </row>
        <row r="953">
          <cell r="F953">
            <v>500</v>
          </cell>
          <cell r="H953" t="str">
            <v>Замена шиберов №1,8 и установка атмосферных клапанов.</v>
          </cell>
          <cell r="I953" t="str">
            <v>Предоплата бл№3</v>
          </cell>
        </row>
        <row r="954">
          <cell r="F954">
            <v>500</v>
          </cell>
          <cell r="H954" t="str">
            <v>Замена шибера присадки холодного воздуха</v>
          </cell>
          <cell r="I954" t="str">
            <v>Предоплата бл№3</v>
          </cell>
        </row>
        <row r="955">
          <cell r="F955">
            <v>500</v>
          </cell>
          <cell r="H955" t="str">
            <v>Изготовление пылепроводов</v>
          </cell>
          <cell r="I955" t="str">
            <v>Предоплата бл№3</v>
          </cell>
        </row>
        <row r="956">
          <cell r="F956">
            <v>500</v>
          </cell>
          <cell r="H956" t="str">
            <v>Замена пылепроводов</v>
          </cell>
          <cell r="I956" t="str">
            <v>Предоплата бл№3</v>
          </cell>
        </row>
        <row r="957">
          <cell r="F957">
            <v>500</v>
          </cell>
          <cell r="H957" t="str">
            <v>Изготовление коробовТСУ</v>
          </cell>
          <cell r="I957" t="str">
            <v>Предоплата бл№3</v>
          </cell>
        </row>
        <row r="958">
          <cell r="F958">
            <v>500</v>
          </cell>
          <cell r="H958" t="str">
            <v>Замена коробов ТСУ</v>
          </cell>
          <cell r="I958" t="str">
            <v>Предоплата бл№3</v>
          </cell>
        </row>
        <row r="959">
          <cell r="F959">
            <v>500</v>
          </cell>
          <cell r="H959" t="str">
            <v>Демонтаж и монтаж ПВТ ММТ.</v>
          </cell>
          <cell r="I959" t="str">
            <v>Предоплата бл№3</v>
          </cell>
        </row>
        <row r="960">
          <cell r="F960">
            <v>500</v>
          </cell>
          <cell r="H960" t="str">
            <v>Изготовление всас и напор ВРПВ,ВРВВ.</v>
          </cell>
          <cell r="I960" t="str">
            <v>Предоплата бл№3</v>
          </cell>
        </row>
        <row r="961">
          <cell r="F961">
            <v>500</v>
          </cell>
          <cell r="H961" t="str">
            <v>Замена всас и напор ВРПВ,ВРВВ.</v>
          </cell>
          <cell r="I961" t="str">
            <v>Предоплата бл№3</v>
          </cell>
        </row>
        <row r="962">
          <cell r="F962">
            <v>500</v>
          </cell>
          <cell r="H962" t="str">
            <v>Замена коллектора линии НОК ряд Г.</v>
          </cell>
          <cell r="I962" t="str">
            <v>Предоплата бл№3</v>
          </cell>
        </row>
        <row r="963">
          <cell r="F963">
            <v>500</v>
          </cell>
          <cell r="H963" t="str">
            <v xml:space="preserve">Ремонт каналов ГЗУ и полов  отм.0-21, блок 3, </v>
          </cell>
          <cell r="I963" t="str">
            <v>Предоплата бл№3</v>
          </cell>
        </row>
        <row r="966">
          <cell r="H966" t="str">
            <v>РСАТ</v>
          </cell>
        </row>
        <row r="967">
          <cell r="H967" t="str">
            <v>Регенирация</v>
          </cell>
        </row>
        <row r="968">
          <cell r="F968" t="str">
            <v>ПВД</v>
          </cell>
          <cell r="H968" t="str">
            <v xml:space="preserve"> Ремонт ПВД бл.№7.</v>
          </cell>
          <cell r="I968" t="str">
            <v>Капитальный ремонт и модернизация  эн.блока №5</v>
          </cell>
        </row>
        <row r="969">
          <cell r="F969">
            <v>500</v>
          </cell>
          <cell r="H969" t="str">
            <v xml:space="preserve">Ремонт Д-7 ата. </v>
          </cell>
          <cell r="I969" t="str">
            <v>Предоплата бл№3</v>
          </cell>
        </row>
        <row r="970">
          <cell r="F970">
            <v>500</v>
          </cell>
          <cell r="H970" t="str">
            <v>Изготовление крепежа ПНД,ОБ,ПБ</v>
          </cell>
          <cell r="I970" t="str">
            <v>Предоплата бл№3</v>
          </cell>
        </row>
        <row r="971">
          <cell r="F971">
            <v>500</v>
          </cell>
          <cell r="H971" t="str">
            <v xml:space="preserve">Изготовление ОГЦ </v>
          </cell>
          <cell r="I971" t="str">
            <v>Предоплата бл№3</v>
          </cell>
        </row>
        <row r="972">
          <cell r="F972">
            <v>500</v>
          </cell>
          <cell r="H972" t="str">
            <v xml:space="preserve">Замена и ремонт ОГЦ </v>
          </cell>
          <cell r="I972" t="str">
            <v>Предоплата бл№3</v>
          </cell>
        </row>
        <row r="973">
          <cell r="F973">
            <v>500</v>
          </cell>
          <cell r="H973" t="str">
            <v>ПНД 1,2,3(инспекторская), 4-5 (после опрессовки)</v>
          </cell>
          <cell r="I973" t="str">
            <v>Предоплата бл№3</v>
          </cell>
        </row>
        <row r="974">
          <cell r="F974">
            <v>500</v>
          </cell>
          <cell r="H974" t="str">
            <v>Ремонт ОГК-А,Б</v>
          </cell>
          <cell r="I974" t="str">
            <v>Предоплата бл№3</v>
          </cell>
        </row>
        <row r="975">
          <cell r="F975">
            <v>500</v>
          </cell>
          <cell r="H975" t="str">
            <v>Замена трубопровода пожарной воды и ЗПТ</v>
          </cell>
          <cell r="I975" t="str">
            <v>Предоплата бл№3</v>
          </cell>
        </row>
        <row r="976">
          <cell r="F976">
            <v>500</v>
          </cell>
          <cell r="H976" t="str">
            <v>Ремонт напорных и сбросных циркводоводов ТГ, ТПН</v>
          </cell>
          <cell r="I976" t="str">
            <v>Предоплата бл№3</v>
          </cell>
        </row>
        <row r="977">
          <cell r="F977">
            <v>500</v>
          </cell>
          <cell r="H977" t="str">
            <v>Монтаж сеток в напорные ц/в  ТГ</v>
          </cell>
          <cell r="I977" t="str">
            <v>Предоплата бл№3</v>
          </cell>
        </row>
        <row r="978">
          <cell r="F978">
            <v>500</v>
          </cell>
          <cell r="H978" t="str">
            <v xml:space="preserve">Изготовление трубных пучков ОЭ-А,Б  ТГ </v>
          </cell>
          <cell r="I978" t="str">
            <v>Предоплата бл№3</v>
          </cell>
        </row>
        <row r="979">
          <cell r="F979">
            <v>500</v>
          </cell>
          <cell r="H979" t="str">
            <v xml:space="preserve">Замена ОЭ-А,Б  ТГ </v>
          </cell>
          <cell r="I979" t="str">
            <v>Предоплата бл№3</v>
          </cell>
        </row>
        <row r="980">
          <cell r="F980">
            <v>500</v>
          </cell>
          <cell r="H980" t="str">
            <v xml:space="preserve">Изготовление трубного пучка ЭУ  ТГ </v>
          </cell>
          <cell r="I980" t="str">
            <v>Предоплата бл№3</v>
          </cell>
        </row>
        <row r="981">
          <cell r="F981">
            <v>500</v>
          </cell>
          <cell r="H981" t="str">
            <v xml:space="preserve">Замена ЭУ  ТГ </v>
          </cell>
          <cell r="I981" t="str">
            <v>Предоплата бл№3</v>
          </cell>
        </row>
        <row r="982">
          <cell r="F982">
            <v>500</v>
          </cell>
          <cell r="H982" t="str">
            <v xml:space="preserve">Замена деф. трубок конденсаторов ТГ,ТПН </v>
          </cell>
          <cell r="I982" t="str">
            <v>Предоплата бл№3</v>
          </cell>
        </row>
        <row r="983">
          <cell r="F983">
            <v>500</v>
          </cell>
          <cell r="H983" t="str">
            <v>Ремонт конденсаторов ТГ,ТПН (замена жестких связей)</v>
          </cell>
          <cell r="I983" t="str">
            <v>Предоплата бл№3</v>
          </cell>
        </row>
        <row r="984">
          <cell r="F984">
            <v>500</v>
          </cell>
          <cell r="H984" t="str">
            <v>Бронировка БНТ</v>
          </cell>
          <cell r="I984" t="str">
            <v>Предоплата бл№3</v>
          </cell>
        </row>
        <row r="985">
          <cell r="F985">
            <v>500</v>
          </cell>
          <cell r="H985" t="str">
            <v>Ремонт ограждений и площадок обслуживания</v>
          </cell>
          <cell r="I985" t="str">
            <v>Предоплата бл№3</v>
          </cell>
        </row>
        <row r="986">
          <cell r="F986">
            <v>500</v>
          </cell>
          <cell r="H986" t="str">
            <v xml:space="preserve">Замена трубопр-дов  отм.35 до -4,2, </v>
          </cell>
          <cell r="I986" t="str">
            <v>Предоплата бл№3</v>
          </cell>
        </row>
        <row r="987">
          <cell r="F987">
            <v>500</v>
          </cell>
          <cell r="H987" t="str">
            <v>Основные средства (Электроинструмент)</v>
          </cell>
          <cell r="I987" t="str">
            <v>Предоплата бл№3</v>
          </cell>
        </row>
        <row r="990">
          <cell r="H990" t="str">
            <v>ОПС</v>
          </cell>
        </row>
        <row r="991">
          <cell r="F991">
            <v>500</v>
          </cell>
          <cell r="H991" t="str">
            <v>Ремонт трубопроводов, замена арматуры</v>
          </cell>
          <cell r="I991" t="str">
            <v>Предоплата бл№3</v>
          </cell>
        </row>
        <row r="992">
          <cell r="F992">
            <v>500</v>
          </cell>
          <cell r="H992" t="str">
            <v xml:space="preserve"> Замена паровых коробок ЦВД</v>
          </cell>
          <cell r="I992" t="str">
            <v>Предоплата бл№3</v>
          </cell>
        </row>
        <row r="993">
          <cell r="F993">
            <v>500</v>
          </cell>
          <cell r="H993" t="str">
            <v>Ремонт ОПС трубопроводов котла и турбины.</v>
          </cell>
          <cell r="I993" t="str">
            <v>Предоплата бл№3</v>
          </cell>
        </row>
        <row r="994">
          <cell r="F994">
            <v>500</v>
          </cell>
          <cell r="H994" t="str">
            <v>Наладка ОПС трубопроводов котла и турбины.</v>
          </cell>
          <cell r="I994" t="str">
            <v>Предоплата бл№3</v>
          </cell>
        </row>
        <row r="995">
          <cell r="F995">
            <v>500</v>
          </cell>
          <cell r="H995" t="str">
            <v xml:space="preserve">Подготовка  к контролю металла, ремонт стыков </v>
          </cell>
          <cell r="I995" t="str">
            <v>Предоплата бл№3</v>
          </cell>
        </row>
        <row r="996">
          <cell r="F996">
            <v>500</v>
          </cell>
          <cell r="H996" t="str">
            <v xml:space="preserve"> Замена трубопровода сброса с РР-20 в к-р и ц/водовод</v>
          </cell>
          <cell r="I996" t="str">
            <v>Предоплата бл№3</v>
          </cell>
        </row>
        <row r="997">
          <cell r="F997">
            <v>500</v>
          </cell>
          <cell r="H997" t="str">
            <v xml:space="preserve"> Демонтаж и монтаж сварочной сети</v>
          </cell>
          <cell r="I997" t="str">
            <v>Предоплата бл№3</v>
          </cell>
        </row>
        <row r="998">
          <cell r="F998">
            <v>500</v>
          </cell>
          <cell r="H998" t="str">
            <v>Термообработка сварочных стыков</v>
          </cell>
          <cell r="I998" t="str">
            <v>Предоплата бл№3</v>
          </cell>
        </row>
        <row r="999">
          <cell r="F999">
            <v>500</v>
          </cell>
          <cell r="H999" t="str">
            <v xml:space="preserve"> Основные средства(эл/инструмент)</v>
          </cell>
          <cell r="I999" t="str">
            <v>Предоплата бл№3</v>
          </cell>
        </row>
        <row r="1000">
          <cell r="H1000" t="str">
            <v>Арматура</v>
          </cell>
        </row>
        <row r="1001">
          <cell r="F1001">
            <v>500</v>
          </cell>
          <cell r="H1001" t="str">
            <v xml:space="preserve">Кап. ремонт арматуры  </v>
          </cell>
          <cell r="I1001" t="str">
            <v>Предоплата бл№3</v>
          </cell>
        </row>
        <row r="1002">
          <cell r="F1002">
            <v>500</v>
          </cell>
          <cell r="H1002" t="str">
            <v>Заводской ремонт арматуры и изготовление запчастей</v>
          </cell>
          <cell r="I1002" t="str">
            <v>Предоплата бл№3</v>
          </cell>
        </row>
        <row r="1003">
          <cell r="F1003">
            <v>500</v>
          </cell>
          <cell r="H1003" t="str">
            <v xml:space="preserve">Арматура впрысков блока </v>
          </cell>
          <cell r="I1003" t="str">
            <v>Предоплата бл№3</v>
          </cell>
        </row>
        <row r="1004">
          <cell r="F1004">
            <v>500</v>
          </cell>
          <cell r="H1004" t="str">
            <v>Основные средства (электроинструмент и т.д.)</v>
          </cell>
          <cell r="I1004" t="str">
            <v>Предоплата бл№3</v>
          </cell>
        </row>
        <row r="1005">
          <cell r="F1005">
            <v>500</v>
          </cell>
          <cell r="H1005" t="str">
            <v>Оборудование в арматурный участок</v>
          </cell>
          <cell r="I1005" t="str">
            <v>Предоплата бл№3</v>
          </cell>
        </row>
        <row r="1007">
          <cell r="H1007" t="str">
            <v>Общестанционное оборудование</v>
          </cell>
        </row>
        <row r="1008">
          <cell r="F1008">
            <v>500</v>
          </cell>
          <cell r="H1008" t="str">
            <v>Приобретение, монтаж грузового лифта бл.№3, ряд Г К/О</v>
          </cell>
          <cell r="I1008" t="str">
            <v>Предоплата бл№3</v>
          </cell>
        </row>
        <row r="1009">
          <cell r="F1009">
            <v>500</v>
          </cell>
          <cell r="H1009" t="str">
            <v>Монтаж пассажирского лифта №30.</v>
          </cell>
          <cell r="I1009" t="str">
            <v>Предоплата бл№3</v>
          </cell>
        </row>
        <row r="1010">
          <cell r="F1010">
            <v>500</v>
          </cell>
          <cell r="H1010" t="str">
            <v>Приобретение  и монтаж тельферов и кран балок. - ( 6 шт.)</v>
          </cell>
          <cell r="I1010" t="str">
            <v>Предоплата бл№3</v>
          </cell>
        </row>
        <row r="1011">
          <cell r="F1011" t="str">
            <v>б/н</v>
          </cell>
          <cell r="H1011" t="str">
            <v>Приобретение компрессора АВШ 3,7/200 или ВШ 4,2/200 (1 шт)</v>
          </cell>
        </row>
        <row r="1012">
          <cell r="F1012" t="str">
            <v>б/н</v>
          </cell>
          <cell r="H1012" t="str">
            <v>Приобретение и замена секций приточных камер в т/о 44 шт.</v>
          </cell>
        </row>
        <row r="1013">
          <cell r="F1013" t="str">
            <v>б/н</v>
          </cell>
          <cell r="H1013" t="str">
            <v>Приобретение отопительных агрегатов (АО 10 шт  ,СТД 10 шт )</v>
          </cell>
        </row>
        <row r="1014">
          <cell r="F1014" t="str">
            <v>б/н</v>
          </cell>
          <cell r="H1014" t="str">
            <v>Ремонт трубопровода ГЗУ нитка №2.</v>
          </cell>
        </row>
        <row r="1015">
          <cell r="F1015" t="str">
            <v>б/н</v>
          </cell>
          <cell r="H1015" t="str">
            <v>Замена подземных комуникаций питьевого и пожарного трубопровода со вскрытием грунта 2,1 км. (угольное поле)</v>
          </cell>
        </row>
        <row r="1018">
          <cell r="H1018" t="str">
            <v>СТР</v>
          </cell>
        </row>
        <row r="1019">
          <cell r="F1019">
            <v>427</v>
          </cell>
          <cell r="H1019" t="str">
            <v>Ремонт турбинного и вспомогательного оборудования</v>
          </cell>
        </row>
        <row r="1020">
          <cell r="F1020">
            <v>427</v>
          </cell>
          <cell r="H1020" t="str">
            <v>Генератор</v>
          </cell>
        </row>
        <row r="1021">
          <cell r="F1021">
            <v>427</v>
          </cell>
          <cell r="H1021" t="str">
            <v>Ремонт котельного и вспомогательного оборудования</v>
          </cell>
        </row>
        <row r="1022">
          <cell r="F1022">
            <v>427</v>
          </cell>
          <cell r="H1022" t="str">
            <v>Строительная часть</v>
          </cell>
        </row>
        <row r="1023">
          <cell r="F1023">
            <v>427</v>
          </cell>
          <cell r="H1023" t="str">
            <v>КИПиА</v>
          </cell>
        </row>
        <row r="1024">
          <cell r="F1024">
            <v>427</v>
          </cell>
          <cell r="H1024" t="str">
            <v>Электрическая часть Блока №8</v>
          </cell>
        </row>
        <row r="1025">
          <cell r="H1025" t="str">
            <v>Реконструкция системы НГЗУ</v>
          </cell>
        </row>
        <row r="1026">
          <cell r="H1026" t="str">
            <v>Демонтаж скрубберов блока 3</v>
          </cell>
        </row>
        <row r="1027">
          <cell r="F1027">
            <v>477</v>
          </cell>
          <cell r="H1027" t="str">
            <v xml:space="preserve">Монтаж электрофильтров блока 3 </v>
          </cell>
        </row>
        <row r="1028">
          <cell r="F1028">
            <v>488</v>
          </cell>
          <cell r="H1028" t="str">
            <v>Монтаж электрофильтров блока  8</v>
          </cell>
        </row>
        <row r="1029">
          <cell r="F1029">
            <v>544</v>
          </cell>
          <cell r="H1029" t="str">
            <v>Монтаж электрофильтров блока 4</v>
          </cell>
          <cell r="I1029" t="str">
            <v>Предоплата за реконструкция электрофильтра бл№4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бюджет"/>
      <sheetName val="ФОТ"/>
      <sheetName val="Ком. расходы"/>
      <sheetName val="Обучение сотрудников"/>
      <sheetName val="Транспортные расходы"/>
      <sheetName val="Канц. товары"/>
      <sheetName val="Услуги связи и ПД"/>
      <sheetName val="Расходные материалы и прочие"/>
      <sheetName val="PTC Consum and other"/>
      <sheetName val="Аренда офиса"/>
      <sheetName val="СМИ"/>
      <sheetName val="Входн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_ Equipment"/>
      <sheetName val="List _ Components"/>
      <sheetName val="TDC Key Qty Sumry"/>
      <sheetName val="TDC COA Sumry"/>
      <sheetName val="COA Sumry by Contr"/>
      <sheetName val="COA Sumry by RG"/>
      <sheetName val="COA Sumry by Area"/>
      <sheetName val="TDC COA Grp Sumry"/>
      <sheetName val="TDC Item Sumry"/>
      <sheetName val="TDC Item Dets"/>
      <sheetName val="TDC Item Dets_Full"/>
      <sheetName val="TDC Item Dets_IPM_Full"/>
      <sheetName val="Proj TIC _ Std Imp"/>
      <sheetName val="Contr TDC _ Std Imp"/>
      <sheetName val="COA Sumry _ Std Imp"/>
      <sheetName val="Item Sumry _ Std Imp"/>
      <sheetName val="Unit Costs _ Std Imp"/>
      <sheetName val="Unit MH _ Std Imp"/>
      <sheetName val="Project Metrics"/>
      <sheetName val="B-4"/>
      <sheetName val="B_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з_т"/>
      <sheetName val="исх"/>
      <sheetName val="Расчет"/>
      <sheetName val="Рез-т"/>
      <sheetName val="Тр-т"/>
      <sheetName val="Отрезать"/>
      <sheetName val="Рез-т-график"/>
      <sheetName val="Задание"/>
      <sheetName val="Расход матер"/>
      <sheetName val="Макро"/>
      <sheetName val="Погрузчик"/>
      <sheetName val="Погр-к-вЗаписку"/>
      <sheetName val="Const"/>
      <sheetName val="Лист3"/>
      <sheetName val="МЭМР"/>
      <sheetName val="прогноз"/>
      <sheetName val="Статьи"/>
      <sheetName val="Ком. расход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ДЦ"/>
      <sheetName val="Крепь"/>
      <sheetName val="Пилорама"/>
      <sheetName val="Столярка"/>
      <sheetName val="СМУ(УКР,РБУ,АБЗ)"/>
      <sheetName val="СМУ(УКР)"/>
      <sheetName val="АБЗ"/>
      <sheetName val="РБУ"/>
      <sheetName val="ОТК"/>
      <sheetName val="КиПиА"/>
      <sheetName val="Химлаборатория"/>
      <sheetName val="РСА"/>
      <sheetName val="Охрана"/>
      <sheetName val="Закладка"/>
      <sheetName val="Добыча"/>
      <sheetName val="ЗТО"/>
      <sheetName val="УСО"/>
      <sheetName val="База"/>
      <sheetName val="Debt"/>
      <sheetName val="PYTB"/>
      <sheetName val="Лист3"/>
      <sheetName val="МЭМР"/>
      <sheetName val="прогноз"/>
      <sheetName val="Рез_т"/>
      <sheetName val="ао"/>
      <sheetName val="Фактическая  1998г смета затрат"/>
      <sheetName val="Рез-т"/>
      <sheetName val="цена"/>
      <sheetName val="Перечень связанных сторон"/>
      <sheetName val="Шаблон"/>
      <sheetName val="Рентгенлаборатория"/>
      <sheetName val="ЯНВАРЬ"/>
      <sheetName val="INFO"/>
      <sheetName val="Осн. параметры"/>
      <sheetName val="Объемы"/>
      <sheetName val="АА"/>
      <sheetName val="Сводная по цехам"/>
      <sheetName val="Форма2"/>
      <sheetName val="Факт"/>
    </sheetNames>
    <sheetDataSet>
      <sheetData sheetId="0" refreshError="1"/>
      <sheetData sheetId="1">
        <row r="4">
          <cell r="X4">
            <v>103.9</v>
          </cell>
        </row>
      </sheetData>
      <sheetData sheetId="2">
        <row r="4">
          <cell r="X4">
            <v>103.9</v>
          </cell>
        </row>
      </sheetData>
      <sheetData sheetId="3">
        <row r="4">
          <cell r="X4">
            <v>103.9</v>
          </cell>
        </row>
      </sheetData>
      <sheetData sheetId="4">
        <row r="4">
          <cell r="X4">
            <v>103.9</v>
          </cell>
        </row>
      </sheetData>
      <sheetData sheetId="5">
        <row r="4">
          <cell r="X4">
            <v>103.9</v>
          </cell>
        </row>
      </sheetData>
      <sheetData sheetId="6">
        <row r="4">
          <cell r="X4">
            <v>103.9</v>
          </cell>
        </row>
      </sheetData>
      <sheetData sheetId="7">
        <row r="4">
          <cell r="X4">
            <v>103.9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фл"/>
      <sheetName val="1.1_Гора_численность"/>
      <sheetName val="1.2_Численность фабрика"/>
      <sheetName val="1.3_Числ.администр."/>
      <sheetName val="1.4_Числ инфраструкт."/>
      <sheetName val="1.5_Численность Певек"/>
      <sheetName val="1.6_Сумарн.ч."/>
      <sheetName val="1.7_K_перехода"/>
      <sheetName val="1.8_Коэф_Перераб"/>
      <sheetName val="1.9_Структура"/>
      <sheetName val="1.10_Капзатраты"/>
      <sheetName val="1.11_Горное оборудование"/>
      <sheetName val="1.12_Карьер_стоимость_мат"/>
      <sheetName val="1.13_Мат Зиф"/>
      <sheetName val="1.14_Электр_и_ГСМ"/>
      <sheetName val="1.15_Карьер_клкл"/>
      <sheetName val="1.16_Кальк фабр"/>
      <sheetName val="1.17_Общехоз_кальк"/>
      <sheetName val="1.18_Свод_клкл"/>
      <sheetName val="1.19_Амортизация"/>
      <sheetName val="2.1_Погашение_1"/>
      <sheetName val="2.2_Погашение_2"/>
      <sheetName val="2.3_Погашение_3"/>
      <sheetName val="2.4_Погашение_4"/>
      <sheetName val="2.5_Календарь"/>
      <sheetName val="2.6_Сводка_1"/>
      <sheetName val="2.7_Сводка_2"/>
      <sheetName val="2.8_Cводка_3"/>
      <sheetName val="2.9_Cводка_4"/>
      <sheetName val="2.10_Финансирование_1"/>
      <sheetName val="2.11_Финансирование_2"/>
      <sheetName val="2.12_Финансирование_3"/>
      <sheetName val="2.13_Финансирование_4"/>
      <sheetName val="2.14_NPV_1"/>
      <sheetName val="2.15_NPV_2"/>
      <sheetName val="2.16_NPV_3"/>
      <sheetName val="2.17_NPV_4"/>
      <sheetName val="2.18_ОТЭП"/>
      <sheetName val="2.19_Государству"/>
      <sheetName val="4.1_Кондиции"/>
      <sheetName val="4.2._В_прирезках"/>
      <sheetName val="Сравнительная таблица"/>
      <sheetName val="ЕСН_новый"/>
      <sheetName val="Смета капзатрат"/>
      <sheetName val="Карьер_материалы"/>
      <sheetName val="Трансп_кальк"/>
      <sheetName val="Плата_за_землю"/>
      <sheetName val="5 - структура"/>
      <sheetName val="1.3_Числ.администр. (2)"/>
      <sheetName val="Cost 99v98"/>
      <sheetName val="Лист3"/>
      <sheetName val="МЭМР"/>
      <sheetName val="прогноз"/>
      <sheetName val="РБУ"/>
      <sheetName val="Parameters"/>
    </sheetNames>
    <sheetDataSet>
      <sheetData sheetId="0">
        <row r="10">
          <cell r="B10">
            <v>1.4999999999999999E-2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10">
          <cell r="B10">
            <v>1.4999999999999999E-2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м_ запасы"/>
      <sheetName val="Экспл_ запасы"/>
      <sheetName val="Исх."/>
      <sheetName val="Геол. запасы"/>
      <sheetName val="Пром. запасы"/>
      <sheetName val="Экспл. запасы"/>
      <sheetName val="Э.з."/>
      <sheetName val="Вскрыша"/>
      <sheetName val="Трансп.объем"/>
      <sheetName val="Тр.о."/>
      <sheetName val="Итого"/>
      <sheetName val="5 - структура"/>
      <sheetName val="Input"/>
      <sheetName val="Inputs"/>
      <sheetName val="Рез_т"/>
      <sheetName val="Const"/>
      <sheetName val="Дефл"/>
      <sheetName val="Отопление"/>
      <sheetName val="Вентиляция"/>
      <sheetName val="РБУ"/>
    </sheetNames>
    <sheetDataSet>
      <sheetData sheetId="0">
        <row r="2">
          <cell r="B2">
            <v>0.03</v>
          </cell>
        </row>
      </sheetData>
      <sheetData sheetId="1">
        <row r="2">
          <cell r="B2">
            <v>0.03</v>
          </cell>
        </row>
        <row r="3">
          <cell r="G3">
            <v>0.25</v>
          </cell>
        </row>
      </sheetData>
      <sheetData sheetId="2">
        <row r="2">
          <cell r="B2">
            <v>0.03</v>
          </cell>
        </row>
      </sheetData>
      <sheetData sheetId="3">
        <row r="2">
          <cell r="B2">
            <v>0.03</v>
          </cell>
        </row>
      </sheetData>
      <sheetData sheetId="4">
        <row r="2">
          <cell r="B2">
            <v>0.03</v>
          </cell>
        </row>
      </sheetData>
      <sheetData sheetId="5">
        <row r="2">
          <cell r="B2">
            <v>0.03</v>
          </cell>
        </row>
      </sheetData>
      <sheetData sheetId="6">
        <row r="2">
          <cell r="B2">
            <v>0.03</v>
          </cell>
        </row>
      </sheetData>
      <sheetData sheetId="7">
        <row r="2">
          <cell r="B2">
            <v>0.03</v>
          </cell>
        </row>
      </sheetData>
      <sheetData sheetId="8">
        <row r="2">
          <cell r="B2">
            <v>0.03</v>
          </cell>
        </row>
      </sheetData>
      <sheetData sheetId="9">
        <row r="2">
          <cell r="B2">
            <v>0.03</v>
          </cell>
        </row>
      </sheetData>
      <sheetData sheetId="10">
        <row r="2">
          <cell r="B2">
            <v>0.03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_2018_8+4 ДПИ (пересч 400$)"/>
      <sheetName val="ИП 2019_отчет"/>
      <sheetName val="Лист1"/>
      <sheetName val="Январь факт1"/>
      <sheetName val="Февраль факт"/>
      <sheetName val="Март факт"/>
      <sheetName val="Прогноз Февраль (2)"/>
      <sheetName val="ИП 2019_отчет (2)"/>
      <sheetName val="Январь факт"/>
      <sheetName val="Прогноз Февраль"/>
      <sheetName val="ИП 9+3 ФЭД ОПИМИ"/>
      <sheetName val="Пр_2018_9+3 ДПИ (340$)"/>
      <sheetName val="Оплата за сентябрь"/>
      <sheetName val="Коррек утв ДКРЕМ"/>
      <sheetName val="ИП_2019"/>
      <sheetName val="ПТ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епь"/>
      <sheetName val="Пилорама"/>
      <sheetName val="Столярка"/>
      <sheetName val="СМУ(УКР,РБУ,АБЗ для Тяна)"/>
      <sheetName val="СМУ(УКР,РБУ,АБЗ)"/>
      <sheetName val="УКР"/>
      <sheetName val="РБУ"/>
      <sheetName val="АБЗ"/>
      <sheetName val="Сети и подстанции"/>
      <sheetName val="Турбокомпрессорная"/>
      <sheetName val="Электротехнический"/>
      <sheetName val="Промкотельная"/>
      <sheetName val="Водоснабжение"/>
      <sheetName val="Промводоснабжение"/>
      <sheetName val="Очистные  сооружения"/>
      <sheetName val="ОСШВ"/>
      <sheetName val="Энергоцех(сводная)"/>
      <sheetName val="ЖДЦ"/>
      <sheetName val="Выбор цеха"/>
      <sheetName val="Справочник "/>
      <sheetName val="Шаблон (2)"/>
      <sheetName val="Шаблон"/>
      <sheetName val="Копия шаблона"/>
      <sheetName val="Шаблон (3)"/>
      <sheetName val="Справочник"/>
      <sheetName val="Промкотельная (2)"/>
      <sheetName val="Очистные сооружения"/>
      <sheetName val="Очистные шахтных вод"/>
      <sheetName val="СМУ"/>
      <sheetName val="Модуль1"/>
      <sheetName val="10 пост-пер  год, кв"/>
      <sheetName val="Статьи"/>
      <sheetName val="ЯНВАРЬ"/>
      <sheetName val="Экспл_ запасы"/>
      <sheetName val="Пром_ запасы"/>
      <sheetName val="_RISK Correlations"/>
      <sheetName val="X-rates"/>
      <sheetName val="Затраты"/>
      <sheetName val="Проводки'02"/>
      <sheetName val="PYTB"/>
      <sheetName val="База"/>
      <sheetName val="Дефл"/>
      <sheetName val="ОСВ"/>
      <sheetName val="Краткоср. КЗ"/>
      <sheetName val="Закупки металлов"/>
      <sheetName val="data"/>
      <sheetName val="Экспл. запасы"/>
      <sheetName val="Пром. запасы"/>
      <sheetName val="Cost 99v98"/>
      <sheetName val="Лист3"/>
      <sheetName val="МЭМР"/>
      <sheetName val="прогно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 детально"/>
      <sheetName val="Справочник"/>
      <sheetName val="РБУ"/>
      <sheetName val="ISvsOB"/>
      <sheetName val="Дефл"/>
      <sheetName val="Sum Statement"/>
      <sheetName val="Revenue"/>
      <sheetName val="Invoic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ок по бюджету"/>
      <sheetName val="Февраль по группам"/>
      <sheetName val="Февраль детально"/>
      <sheetName val="Лист6"/>
      <sheetName val="repair yar"/>
      <sheetName val="repair месяц"/>
      <sheetName val="расход"/>
      <sheetName val="Расход со склада"/>
      <sheetName val="Подрядчики февраль06"/>
      <sheetName val="скала"/>
      <sheetName val="Сверка расходов с Флэш"/>
      <sheetName val="Группы"/>
      <sheetName val="c испр"/>
      <sheetName val="Подрядчики тек.февраль06"/>
      <sheetName val="март детально"/>
      <sheetName val="Справочник"/>
      <sheetName val="Trial Balance"/>
      <sheetName val="Экспл_ запасы"/>
      <sheetName val="Пром_ запасы"/>
      <sheetName val="Project Proforma"/>
      <sheetName val="Capital"/>
      <sheetName val="Prod Stats"/>
      <sheetName val="Prod Value"/>
      <sheetName val="Tax"/>
      <sheetName val="Анализ закл. работ"/>
      <sheetName val="Cash CCI Detail"/>
      <sheetName val="Отчет тек февраль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A3">
            <v>90104</v>
          </cell>
          <cell r="B3" t="str">
            <v>тек.рем</v>
          </cell>
          <cell r="C3" t="str">
            <v>Материалы</v>
          </cell>
        </row>
        <row r="4">
          <cell r="A4">
            <v>93101</v>
          </cell>
          <cell r="B4" t="str">
            <v>тек.рем</v>
          </cell>
          <cell r="C4" t="str">
            <v>Материалы</v>
          </cell>
        </row>
        <row r="5">
          <cell r="A5">
            <v>9340102</v>
          </cell>
          <cell r="B5" t="str">
            <v>тек.рем</v>
          </cell>
          <cell r="C5" t="str">
            <v>Материалы</v>
          </cell>
        </row>
        <row r="6">
          <cell r="A6">
            <v>9340103</v>
          </cell>
          <cell r="B6" t="str">
            <v>тек.рем</v>
          </cell>
          <cell r="C6" t="str">
            <v>Материалы</v>
          </cell>
        </row>
        <row r="7">
          <cell r="A7">
            <v>9340104</v>
          </cell>
          <cell r="B7" t="str">
            <v>тек.рем</v>
          </cell>
          <cell r="C7" t="str">
            <v>Материалы</v>
          </cell>
        </row>
        <row r="8">
          <cell r="A8">
            <v>9340105</v>
          </cell>
          <cell r="B8" t="str">
            <v>тек.рем</v>
          </cell>
          <cell r="C8" t="str">
            <v>Материалы</v>
          </cell>
        </row>
        <row r="9">
          <cell r="A9">
            <v>9340106</v>
          </cell>
          <cell r="B9" t="str">
            <v>тек.рем</v>
          </cell>
          <cell r="C9" t="str">
            <v>Материалы</v>
          </cell>
        </row>
        <row r="10">
          <cell r="A10">
            <v>9340107</v>
          </cell>
          <cell r="B10" t="str">
            <v>тек.рем</v>
          </cell>
          <cell r="C10" t="str">
            <v>Материалы</v>
          </cell>
        </row>
        <row r="11">
          <cell r="A11">
            <v>9340108</v>
          </cell>
          <cell r="B11" t="str">
            <v>тек.рем</v>
          </cell>
          <cell r="C11" t="str">
            <v>Материалы</v>
          </cell>
        </row>
        <row r="12">
          <cell r="A12">
            <v>9340109</v>
          </cell>
          <cell r="B12" t="str">
            <v>тек.рем</v>
          </cell>
          <cell r="C12" t="str">
            <v>Материалы</v>
          </cell>
        </row>
        <row r="13">
          <cell r="A13">
            <v>9340110</v>
          </cell>
          <cell r="B13" t="str">
            <v>тек.рем</v>
          </cell>
          <cell r="C13" t="str">
            <v>Материалы</v>
          </cell>
        </row>
        <row r="14">
          <cell r="A14">
            <v>9340111</v>
          </cell>
          <cell r="B14" t="str">
            <v>тек.рем</v>
          </cell>
          <cell r="C14" t="str">
            <v>Материалы</v>
          </cell>
        </row>
        <row r="15">
          <cell r="A15">
            <v>821032001</v>
          </cell>
          <cell r="B15" t="str">
            <v>тек.рем</v>
          </cell>
          <cell r="C15" t="str">
            <v>Материалы</v>
          </cell>
        </row>
        <row r="16">
          <cell r="A16">
            <v>82103322</v>
          </cell>
          <cell r="B16" t="str">
            <v>тек.рем</v>
          </cell>
          <cell r="C16" t="str">
            <v>Материалы</v>
          </cell>
        </row>
        <row r="17">
          <cell r="A17">
            <v>90105</v>
          </cell>
          <cell r="B17" t="str">
            <v>тек.рем</v>
          </cell>
          <cell r="C17" t="str">
            <v>Запчасти</v>
          </cell>
        </row>
        <row r="18">
          <cell r="A18">
            <v>93102</v>
          </cell>
          <cell r="B18" t="str">
            <v>тек.рем</v>
          </cell>
          <cell r="C18" t="str">
            <v>Запчасти</v>
          </cell>
        </row>
        <row r="19">
          <cell r="A19">
            <v>9340202</v>
          </cell>
          <cell r="B19" t="str">
            <v>тек.рем</v>
          </cell>
          <cell r="C19" t="str">
            <v>Запчасти</v>
          </cell>
        </row>
        <row r="20">
          <cell r="A20">
            <v>93402021</v>
          </cell>
          <cell r="B20" t="str">
            <v>тек.рем</v>
          </cell>
          <cell r="C20" t="str">
            <v>Запчасти</v>
          </cell>
        </row>
        <row r="21">
          <cell r="A21">
            <v>93402022</v>
          </cell>
          <cell r="B21" t="str">
            <v>тек.рем</v>
          </cell>
          <cell r="C21" t="str">
            <v>Запчасти</v>
          </cell>
        </row>
        <row r="22">
          <cell r="A22">
            <v>93402023</v>
          </cell>
          <cell r="B22" t="str">
            <v>тек.рем</v>
          </cell>
          <cell r="C22" t="str">
            <v>Запчасти</v>
          </cell>
        </row>
        <row r="23">
          <cell r="A23">
            <v>93402024</v>
          </cell>
          <cell r="B23" t="str">
            <v>тек.рем</v>
          </cell>
          <cell r="C23" t="str">
            <v>Запчасти</v>
          </cell>
        </row>
        <row r="24">
          <cell r="A24">
            <v>93402025</v>
          </cell>
          <cell r="B24" t="str">
            <v>тек.рем</v>
          </cell>
          <cell r="C24" t="str">
            <v>Запчасти</v>
          </cell>
        </row>
        <row r="25">
          <cell r="A25">
            <v>93402026</v>
          </cell>
          <cell r="B25" t="str">
            <v>тек.рем</v>
          </cell>
          <cell r="C25" t="str">
            <v>Запчасти</v>
          </cell>
        </row>
        <row r="26">
          <cell r="A26">
            <v>93402027</v>
          </cell>
          <cell r="B26" t="str">
            <v>тек.рем</v>
          </cell>
          <cell r="C26" t="str">
            <v>Запчасти</v>
          </cell>
        </row>
        <row r="27">
          <cell r="A27">
            <v>93402028</v>
          </cell>
          <cell r="B27" t="str">
            <v>тек.рем</v>
          </cell>
          <cell r="C27" t="str">
            <v>Запчасти</v>
          </cell>
        </row>
        <row r="28">
          <cell r="A28">
            <v>93402029</v>
          </cell>
          <cell r="B28" t="str">
            <v>тек.рем</v>
          </cell>
          <cell r="C28" t="str">
            <v>Запчасти</v>
          </cell>
        </row>
        <row r="29">
          <cell r="A29">
            <v>821032002</v>
          </cell>
          <cell r="B29" t="str">
            <v>тек.рем</v>
          </cell>
          <cell r="C29" t="str">
            <v>Запчасти</v>
          </cell>
        </row>
        <row r="30">
          <cell r="A30">
            <v>82103323</v>
          </cell>
          <cell r="B30" t="str">
            <v>тек.рем</v>
          </cell>
          <cell r="C30" t="str">
            <v>Запчасти</v>
          </cell>
        </row>
        <row r="31">
          <cell r="A31">
            <v>8210332</v>
          </cell>
          <cell r="B31" t="str">
            <v>тек.рем</v>
          </cell>
          <cell r="C31" t="str">
            <v>Запчасти</v>
          </cell>
        </row>
        <row r="32">
          <cell r="A32">
            <v>93405021</v>
          </cell>
          <cell r="B32" t="str">
            <v>тек.рем</v>
          </cell>
          <cell r="C32" t="str">
            <v>Подрядчики</v>
          </cell>
        </row>
        <row r="33">
          <cell r="A33">
            <v>93405022</v>
          </cell>
          <cell r="B33" t="str">
            <v>тек.рем</v>
          </cell>
          <cell r="C33" t="str">
            <v>Подрядчики</v>
          </cell>
        </row>
        <row r="34">
          <cell r="A34">
            <v>93405023</v>
          </cell>
          <cell r="B34" t="str">
            <v>тек.рем</v>
          </cell>
          <cell r="C34" t="str">
            <v>Подрядчики</v>
          </cell>
        </row>
        <row r="35">
          <cell r="A35">
            <v>93405024</v>
          </cell>
          <cell r="B35" t="str">
            <v>тек.рем</v>
          </cell>
          <cell r="C35" t="str">
            <v>Подрядчики</v>
          </cell>
        </row>
        <row r="36">
          <cell r="A36">
            <v>93405025</v>
          </cell>
          <cell r="B36" t="str">
            <v>тек.рем</v>
          </cell>
          <cell r="C36" t="str">
            <v>Подрядчики</v>
          </cell>
        </row>
        <row r="37">
          <cell r="A37">
            <v>93405026</v>
          </cell>
          <cell r="B37" t="str">
            <v>тек.рем</v>
          </cell>
          <cell r="C37" t="str">
            <v>Подрядчики</v>
          </cell>
        </row>
        <row r="38">
          <cell r="A38">
            <v>93405027</v>
          </cell>
          <cell r="B38" t="str">
            <v>тек.рем</v>
          </cell>
          <cell r="C38" t="str">
            <v>Подрядчики</v>
          </cell>
        </row>
        <row r="39">
          <cell r="A39">
            <v>93405028</v>
          </cell>
          <cell r="B39" t="str">
            <v>тек.рем</v>
          </cell>
          <cell r="C39" t="str">
            <v>Подрядчики</v>
          </cell>
        </row>
        <row r="40">
          <cell r="A40">
            <v>93405029</v>
          </cell>
          <cell r="B40" t="str">
            <v>тек.рем</v>
          </cell>
          <cell r="C40" t="str">
            <v>Подрядчики</v>
          </cell>
        </row>
        <row r="41">
          <cell r="A41">
            <v>82103324</v>
          </cell>
          <cell r="B41" t="str">
            <v>тек.рем</v>
          </cell>
          <cell r="C41" t="str">
            <v>Подрядчики</v>
          </cell>
        </row>
        <row r="42">
          <cell r="A42">
            <v>8210321</v>
          </cell>
          <cell r="B42" t="str">
            <v>тек.рем</v>
          </cell>
          <cell r="C42" t="str">
            <v>Подрядчики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ОборБалФормОтч"/>
      <sheetName val="ТитулЛистОтч"/>
      <sheetName val="t0_name"/>
      <sheetName val="s"/>
      <sheetName val="База"/>
      <sheetName val="ЯНВАРЬ"/>
      <sheetName val="Справочник"/>
      <sheetName val="СписокТЭП"/>
      <sheetName val="поставка сравн13"/>
      <sheetName val="Форма2"/>
      <sheetName val="справка"/>
      <sheetName val="скала"/>
      <sheetName val="март детально"/>
      <sheetName val="TB Atai excel"/>
      <sheetName val="Sum Statement"/>
      <sheetName val="KAR10"/>
      <sheetName val="Контакты"/>
      <sheetName val="OBL_CRED_30-06-97.XLS"/>
      <sheetName val="T6.200"/>
      <sheetName val="1 класс"/>
      <sheetName val="2 класс"/>
      <sheetName val="3 класс"/>
      <sheetName val="4 класс"/>
      <sheetName val="5 класс"/>
      <sheetName val="\\KZWKHASENOVGA\aws\Documents a"/>
      <sheetName val="РБУ"/>
      <sheetName val="ввод-вывод ОС авг2004- 2005"/>
      <sheetName val="XLR_NoRangeSheet"/>
      <sheetName val="предприятия"/>
      <sheetName val="Лв 1715 (сб)"/>
      <sheetName val="ИзменяемыеДанные"/>
      <sheetName val="ДДСАБ"/>
      <sheetName val="ДДСККБ"/>
      <sheetName val="P&amp;L"/>
      <sheetName val="Provisions"/>
      <sheetName val="SMSTemp"/>
      <sheetName val="МО 0012"/>
      <sheetName val="д.7.001"/>
      <sheetName val="СЦЕНАРН УСЛ"/>
      <sheetName val="Статьи"/>
      <sheetName val="10Cash"/>
      <sheetName val="СПгнг"/>
      <sheetName val="Rollforward"/>
      <sheetName val="класс"/>
      <sheetName val="#ССЫЛКА"/>
      <sheetName val="FES"/>
      <sheetName val="из сем"/>
      <sheetName val="Пр3"/>
      <sheetName val="ниигкр"/>
      <sheetName val="60701"/>
      <sheetName val="Движение ОС"/>
      <sheetName val="I KEY INFORMATION"/>
      <sheetName val="ОТиТБ"/>
      <sheetName val="факт 2005 г."/>
      <sheetName val="Лист2"/>
      <sheetName val="Water trucking 2005"/>
      <sheetName val="Ввод"/>
      <sheetName val="2в"/>
      <sheetName val="Cash CCI Detail"/>
      <sheetName val="N-200.1"/>
      <sheetName val="N-500.1"/>
      <sheetName val="Добыча нефти4"/>
      <sheetName val="Mine Gen"/>
      <sheetName val="Экспл_ запасы"/>
      <sheetName val="Пром_ запасы"/>
      <sheetName val="__KZWKHASENOVGA_aws_Documents a"/>
      <sheetName val="PDC_Worksheet"/>
      <sheetName val="ао"/>
      <sheetName val=""/>
      <sheetName val="Hidden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иг (2)"/>
      <sheetName val="ориг"/>
      <sheetName val="ЦЗ"/>
      <sheetName val="Лист2"/>
      <sheetName val="Лист3"/>
      <sheetName val="ВЦМ (2)"/>
      <sheetName val="скала"/>
      <sheetName val="Банк сентябрь 07"/>
      <sheetName val="Assumptions"/>
      <sheetName val="март детально"/>
      <sheetName val="Анализ закл. работ"/>
      <sheetName val="Non IC Input"/>
      <sheetName val="ао"/>
    </sheetNames>
    <sheetDataSet>
      <sheetData sheetId="0" refreshError="1"/>
      <sheetData sheetId="1" refreshError="1"/>
      <sheetData sheetId="2" refreshError="1">
        <row r="1">
          <cell r="A1" t="str">
            <v>ЦЗ</v>
          </cell>
        </row>
        <row r="2">
          <cell r="A2" t="str">
            <v>Эксп-общестанционное оборудование</v>
          </cell>
          <cell r="B2" t="str">
            <v>01</v>
          </cell>
        </row>
        <row r="3">
          <cell r="A3" t="str">
            <v>Эксп-котельного оборудования</v>
          </cell>
          <cell r="B3" t="str">
            <v>02</v>
          </cell>
        </row>
        <row r="4">
          <cell r="A4" t="str">
            <v>Эксп-турбинного оборудования</v>
          </cell>
          <cell r="B4" t="str">
            <v>03</v>
          </cell>
        </row>
        <row r="5">
          <cell r="A5" t="str">
            <v>Рем-основного оборуд-я котла</v>
          </cell>
          <cell r="B5" t="str">
            <v>04</v>
          </cell>
        </row>
        <row r="6">
          <cell r="A6" t="str">
            <v>Рем-вспомогат.обор-я котла</v>
          </cell>
          <cell r="B6" t="str">
            <v>05</v>
          </cell>
        </row>
        <row r="7">
          <cell r="A7" t="str">
            <v>Рем-турбинного обор-я</v>
          </cell>
          <cell r="B7" t="str">
            <v>06</v>
          </cell>
        </row>
        <row r="8">
          <cell r="A8" t="str">
            <v>Рем-общест.ремонта</v>
          </cell>
          <cell r="B8" t="str">
            <v>07</v>
          </cell>
        </row>
        <row r="9">
          <cell r="A9" t="str">
            <v>Топл-эксплуатац оборуд-я</v>
          </cell>
          <cell r="B9" t="str">
            <v>08</v>
          </cell>
        </row>
        <row r="10">
          <cell r="A10" t="str">
            <v>Топл-рем.оборуд-я 1 участка</v>
          </cell>
          <cell r="B10" t="str">
            <v>09</v>
          </cell>
        </row>
        <row r="11">
          <cell r="A11" t="str">
            <v>Топл-рем.оборуд-я 2 участка</v>
          </cell>
          <cell r="B11" t="str">
            <v>10</v>
          </cell>
        </row>
        <row r="12">
          <cell r="A12" t="str">
            <v>Топл-автотранпорт</v>
          </cell>
          <cell r="B12" t="str">
            <v>11</v>
          </cell>
        </row>
        <row r="13">
          <cell r="A13" t="str">
            <v>ЭлЭ-Оперативный персонал (эксплуат оборуд-я)</v>
          </cell>
          <cell r="B13" t="str">
            <v>12</v>
          </cell>
        </row>
        <row r="14">
          <cell r="A14" t="str">
            <v>ЭлЭ-ремонт</v>
          </cell>
          <cell r="B14" t="str">
            <v>13</v>
          </cell>
        </row>
        <row r="15">
          <cell r="A15" t="str">
            <v>ЭлЦ-измерения и испыт-я  РЗА</v>
          </cell>
          <cell r="B15" t="str">
            <v>14</v>
          </cell>
        </row>
        <row r="16">
          <cell r="A16" t="str">
            <v>ЭлЦ-высоков.оборуд-я</v>
          </cell>
          <cell r="B16" t="str">
            <v>15</v>
          </cell>
        </row>
        <row r="17">
          <cell r="A17" t="str">
            <v>ТАИ-РемонтКИП</v>
          </cell>
          <cell r="B17" t="str">
            <v>16</v>
          </cell>
        </row>
        <row r="18">
          <cell r="A18" t="str">
            <v>ТАИ-Участок по АСУ ТП</v>
          </cell>
          <cell r="B18" t="str">
            <v>17</v>
          </cell>
        </row>
        <row r="19">
          <cell r="A19" t="str">
            <v>ТАИ-Эксплуатация</v>
          </cell>
          <cell r="B19" t="str">
            <v>18</v>
          </cell>
        </row>
        <row r="20">
          <cell r="A20" t="str">
            <v>ТБ-Охрана труда</v>
          </cell>
          <cell r="B20" t="str">
            <v>19</v>
          </cell>
        </row>
        <row r="21">
          <cell r="A21" t="str">
            <v>ТБ-АХО</v>
          </cell>
          <cell r="B21" t="str">
            <v>22</v>
          </cell>
        </row>
        <row r="22">
          <cell r="A22" t="str">
            <v>План-Инженерная поддержка</v>
          </cell>
          <cell r="B22" t="str">
            <v>25</v>
          </cell>
        </row>
        <row r="23">
          <cell r="A23" t="str">
            <v>Группа ОППР</v>
          </cell>
          <cell r="B23">
            <v>26</v>
          </cell>
        </row>
        <row r="24">
          <cell r="A24" t="str">
            <v>План-ОМТС</v>
          </cell>
          <cell r="B24" t="str">
            <v>27</v>
          </cell>
        </row>
        <row r="25">
          <cell r="A25" t="str">
            <v>_Руководители-Плановоэкономический</v>
          </cell>
          <cell r="B25">
            <v>28</v>
          </cell>
        </row>
        <row r="26">
          <cell r="A26" t="str">
            <v>Ю-кадры</v>
          </cell>
          <cell r="B26" t="str">
            <v>31</v>
          </cell>
        </row>
        <row r="27">
          <cell r="A27" t="str">
            <v>Административные/переменные</v>
          </cell>
          <cell r="B27" t="str">
            <v>33</v>
          </cell>
        </row>
        <row r="28">
          <cell r="A28" t="str">
            <v>Проект Дюсен</v>
          </cell>
          <cell r="B28">
            <v>36</v>
          </cell>
        </row>
        <row r="29">
          <cell r="A29" t="str">
            <v>ТАИ-Участок IT и связь</v>
          </cell>
          <cell r="B29">
            <v>17</v>
          </cell>
        </row>
        <row r="30">
          <cell r="A30" t="str">
            <v>Ремонт сосудов, арматуры и трубопроводов</v>
          </cell>
          <cell r="B30" t="str">
            <v>42</v>
          </cell>
        </row>
        <row r="31">
          <cell r="A31" t="str">
            <v>ТБ-Пожарники</v>
          </cell>
          <cell r="B31" t="str">
            <v>21</v>
          </cell>
        </row>
        <row r="32">
          <cell r="A32" t="str">
            <v>Астанинский офис</v>
          </cell>
          <cell r="B32">
            <v>38</v>
          </cell>
        </row>
        <row r="33">
          <cell r="A33" t="str">
            <v>Ф-Бухгалтерия</v>
          </cell>
          <cell r="B33">
            <v>24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  <sheetName val="99 cons YTD"/>
      <sheetName val="Calc"/>
      <sheetName val="GoEight"/>
      <sheetName val="MOne"/>
      <sheetName val="KOne"/>
      <sheetName val="MTwo"/>
      <sheetName val="GoSeven"/>
      <sheetName val="GrThree"/>
      <sheetName val="HTwo"/>
      <sheetName val="JOne"/>
      <sheetName val="JTwo"/>
      <sheetName val="HOne"/>
      <sheetName val="GrFour"/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  <sheetName val="_Summary"/>
      <sheetName val="System"/>
      <sheetName val="прочие"/>
      <sheetName val="Câmbio - 97"/>
      <sheetName val="altai income statement"/>
      <sheetName val="P&amp;L CCI Detail"/>
      <sheetName val="Cash CCI Detail"/>
      <sheetName val="COA Sumry by Contr"/>
      <sheetName val="TDC Item Dets_Full"/>
      <sheetName val="TDC Item Dets_IPM_Full"/>
      <sheetName val="COA Sumry _ Std Imp"/>
      <sheetName val="Contr TDC _ Std Imp"/>
      <sheetName val="Item Sumry _ Std Imp"/>
      <sheetName val="Proj TIC _ Std Imp"/>
      <sheetName val="Unit Costs _ Std Imp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о драг"/>
      <sheetName val="свод драг"/>
      <sheetName val="ао"/>
      <sheetName val="бгмк"/>
      <sheetName val="ВМХК"/>
      <sheetName val="БГОК"/>
      <sheetName val="ксс"/>
      <sheetName val="ВАЮЗЖР Год"/>
      <sheetName val="Лист17"/>
      <sheetName val="АО ЖЦМ"/>
      <sheetName val="АЖР"/>
      <sheetName val="СЖР"/>
      <sheetName val="СОФ"/>
      <sheetName val="ЖОФ"/>
      <sheetName val="ЖМЗ"/>
      <sheetName val="БХМК"/>
      <sheetName val="ЖГОК МХК БГОК м - ц"/>
      <sheetName val="ВЮЗЖР"/>
      <sheetName val="Год ЖГОК МХК БГОК"/>
      <sheetName val="Лист16"/>
      <sheetName val="Лист18"/>
      <sheetName val="планы р.е."/>
      <sheetName val="Ам. ВЦМ "/>
      <sheetName val="База"/>
      <sheetName val="Vari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бюджет"/>
      <sheetName val="ФОТ"/>
      <sheetName val="Ком. расходы"/>
      <sheetName val="Обучение сотрудников"/>
      <sheetName val="Транспортные расходы"/>
      <sheetName val="Канц. товары"/>
      <sheetName val="Услуги связи и ПД"/>
      <sheetName val="Расходные материалы и прочие"/>
      <sheetName val="PTC Consum and other"/>
      <sheetName val="Аренда офиса"/>
      <sheetName val="СМИ"/>
      <sheetName val="Входн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1">
          <cell r="D121">
            <v>1066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 Cost Sumry"/>
      <sheetName val="TDC Key Qty Sumry"/>
      <sheetName val="TDC COA Sumry"/>
      <sheetName val="COA Sumry by Contr"/>
      <sheetName val="COA Sumry by RG"/>
      <sheetName val="COA Sumry by Area"/>
      <sheetName val="TDC COA Grp Sumry"/>
      <sheetName val="Equip COA Sumry"/>
      <sheetName val="Equip COA Grp Sumry"/>
      <sheetName val="Pipe COA Sumry"/>
      <sheetName val="Pipe COA Grp Sumry"/>
      <sheetName val="Civil COA Sumry"/>
      <sheetName val="Civil COA Grp Sumry"/>
      <sheetName val="Steel COA Sumry"/>
      <sheetName val="Steel COA Grp Sumry"/>
      <sheetName val="Inst COA Sumry"/>
      <sheetName val="Inst COA Grp Sumry"/>
      <sheetName val="Elec COA Sumry"/>
      <sheetName val="Elec COA Grp Sumry"/>
      <sheetName val="Insul COA Sumry"/>
      <sheetName val="Insul COA Grp Sumry"/>
      <sheetName val="Paint COA Sumry"/>
      <sheetName val="Paint COA Grp Sumry"/>
      <sheetName val="TDC Item Sumry"/>
      <sheetName val="Pipe Item Sumry"/>
      <sheetName val="Civil Item Sumry"/>
      <sheetName val="Steel Item Sumry"/>
      <sheetName val="Inst Item Sumry"/>
      <sheetName val="Elec Item Sumry"/>
      <sheetName val="Insul Item Sumry"/>
      <sheetName val="Paint Item Sumry"/>
      <sheetName val="TDC Item Dets"/>
      <sheetName val="TDC Item Dets (2)"/>
      <sheetName val="Equip Item Dets"/>
      <sheetName val="Pipe Item Dets"/>
      <sheetName val="Civil Item Dets"/>
      <sheetName val="Steel Item Dets"/>
      <sheetName val="Inst Item Dets"/>
      <sheetName val="Elec Item Dets"/>
      <sheetName val="Insul Item Dets"/>
      <sheetName val="Paint Item Dets"/>
      <sheetName val="List - Components"/>
      <sheetName val="List - Equipment"/>
      <sheetName val="Project Metrics"/>
      <sheetName val="AG Pipe Qty Analysis"/>
      <sheetName val="Pipe Line List"/>
      <sheetName val="TDC Item Dets-Full"/>
      <sheetName val="TDC Item Dets-Full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PRODUCTION"/>
      <sheetName val="KONSOLID"/>
      <sheetName val="IPR_VOG"/>
      <sheetName val="Loans out"/>
      <sheetName val="L&amp;E"/>
      <sheetName val="Incometl"/>
      <sheetName val="Nvar"/>
      <sheetName val="группа"/>
      <sheetName val="COST_OF_PRODUCTION"/>
      <sheetName val="FX rates"/>
      <sheetName val="B_4"/>
      <sheetName val="B-4"/>
      <sheetName val="AG Pipe Qt"/>
      <sheetName val="A-20"/>
      <sheetName val="COP Analitical"/>
      <sheetName val="COP"/>
      <sheetName val="Master (2)"/>
      <sheetName val="Master"/>
      <sheetName val="M&amp;S"/>
      <sheetName val="Energy"/>
      <sheetName val="Cargo"/>
      <sheetName val="C.repair"/>
      <sheetName val="Other Services"/>
      <sheetName val="Other"/>
      <sheetName val="LLPs"/>
      <sheetName val="GA LLP"/>
      <sheetName val="Ngdu 1COS"/>
      <sheetName val="Ngdu2COS"/>
      <sheetName val="Cost 99v98"/>
      <sheetName val="UEN"/>
      <sheetName val="PYTB"/>
      <sheetName val="Const"/>
      <sheetName val="Mine Gen"/>
      <sheetName val="COP_Analitical"/>
      <sheetName val="Master_(2)"/>
      <sheetName val="C_repair"/>
      <sheetName val="Other_Services"/>
      <sheetName val="GA_LLP"/>
      <sheetName val="Ngdu_1COS"/>
      <sheetName val="Cost_99v98"/>
      <sheetName val="Assumptions"/>
      <sheetName val="PDC_Worksheet"/>
      <sheetName val="TDC COA Sumry"/>
      <sheetName val="COA Sumry by Area"/>
      <sheetName val="COA Sumry by Contr"/>
      <sheetName val="COA Sumry by RG"/>
      <sheetName val="TDC COA Grp Sumry"/>
      <sheetName val="TDC Item Dets_Full"/>
      <sheetName val="TDC Item Dets_IPM_Full"/>
      <sheetName val="TDC Item Dets"/>
      <sheetName val="TDC Item Sumry"/>
      <sheetName val="TDC Key Qty Sumry"/>
      <sheetName val="List _ Components"/>
      <sheetName val="List _ Equipment"/>
      <sheetName val="Project Metrics"/>
      <sheetName val="COA Sumry _ Std Imp"/>
      <sheetName val="Contr TDC _ Std Imp"/>
      <sheetName val="Item Sumry _ Std Imp"/>
      <sheetName val="Proj TIC _ Std Imp"/>
      <sheetName val="Unit Costs _ Std Imp"/>
      <sheetName val="Unit MH _ Std Imp"/>
      <sheetName val="SUMMARY"/>
      <sheetName val="DRAWDOWN"/>
      <sheetName val="U2.610_R&amp;M"/>
      <sheetName val="База"/>
      <sheetName val="Actuals Input"/>
      <sheetName val="FES"/>
      <sheetName val="July_03_Pg8"/>
      <sheetName val="оборудование"/>
      <sheetName val="K_760"/>
      <sheetName val="G201"/>
      <sheetName val="G301"/>
      <sheetName val="Hidden"/>
      <sheetName val="FA register"/>
      <sheetName val="ЯНВАРЬ"/>
      <sheetName val="KAZAK RECO ST 99"/>
      <sheetName val="из сем"/>
      <sheetName val="FS-97"/>
      <sheetName val="SMSTemp"/>
      <sheetName val="Март"/>
      <sheetName val="Сентябрь"/>
      <sheetName val="Квартал"/>
      <sheetName val="Декабрь"/>
      <sheetName val="Ноябрь"/>
      <sheetName val="Статьи"/>
      <sheetName val="Rollforward"/>
      <sheetName val="Добыча нефти4"/>
      <sheetName val="U2_610_R&amp;M"/>
      <sheetName val="Actuals_Input"/>
      <sheetName val="01.10"/>
      <sheetName val="02.10"/>
      <sheetName val="03.10"/>
      <sheetName val="04.10"/>
      <sheetName val="05.10"/>
      <sheetName val="06.10"/>
      <sheetName val="KCC"/>
    </sheetNames>
    <sheetDataSet>
      <sheetData sheetId="0" refreshError="1"/>
      <sheetData sheetId="1">
        <row r="10">
          <cell r="S10">
            <v>119.47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0">
          <cell r="S10">
            <v>119.47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0">
          <cell r="S10">
            <v>119.47</v>
          </cell>
        </row>
      </sheetData>
      <sheetData sheetId="15">
        <row r="10">
          <cell r="S10">
            <v>119.47</v>
          </cell>
        </row>
      </sheetData>
      <sheetData sheetId="16">
        <row r="10">
          <cell r="S10">
            <v>119.47</v>
          </cell>
        </row>
      </sheetData>
      <sheetData sheetId="17">
        <row r="10">
          <cell r="S10">
            <v>119.47</v>
          </cell>
        </row>
      </sheetData>
      <sheetData sheetId="18" refreshError="1"/>
      <sheetData sheetId="19">
        <row r="10">
          <cell r="S10">
            <v>119.47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 0"/>
      <sheetName val="Капзатраты"/>
      <sheetName val="SUMMARY"/>
      <sheetName val="DRAWDOWN"/>
      <sheetName val="ASSUMPTIONS"/>
      <sheetName val="FX rates"/>
      <sheetName val="Option 1"/>
      <sheetName val="Option 2"/>
      <sheetName val="Option 3"/>
      <sheetName val="SGV_Oz"/>
    </sheetNames>
    <sheetDataSet>
      <sheetData sheetId="0">
        <row r="4">
          <cell r="Q4">
            <v>1.073</v>
          </cell>
        </row>
        <row r="9">
          <cell r="Q9">
            <v>47</v>
          </cell>
        </row>
        <row r="10">
          <cell r="Q10">
            <v>57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  <sheetName val="Экспл_ запасы"/>
      <sheetName val="Пром_ запасы"/>
      <sheetName val="LOCA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 Cost Sumry"/>
      <sheetName val="TDC Key Qty Sumry"/>
      <sheetName val="TDC COA Sumry"/>
      <sheetName val="COA Sumry by Contr"/>
      <sheetName val="COA Sumry by RG"/>
      <sheetName val="COA Sumry by Area"/>
      <sheetName val="TDC COA Grp Sumry"/>
      <sheetName val="Equip COA Sumry"/>
      <sheetName val="Equip COA Grp Sumry"/>
      <sheetName val="Pipe COA Sumry"/>
      <sheetName val="Pipe COA Grp Sumry"/>
      <sheetName val="Civil COA Sumry"/>
      <sheetName val="Civil COA Grp Sumry"/>
      <sheetName val="Steel COA Sumry"/>
      <sheetName val="Steel COA Grp Sumry"/>
      <sheetName val="Inst COA Sumry"/>
      <sheetName val="Inst COA Grp Sumry"/>
      <sheetName val="Elec COA Sumry"/>
      <sheetName val="Elec COA Grp Sumry"/>
      <sheetName val="Insul COA Sumry"/>
      <sheetName val="Insul COA Grp Sumry"/>
      <sheetName val="Paint COA Sumry"/>
      <sheetName val="Paint COA Grp Sumry"/>
      <sheetName val="TDC Item Sumry"/>
      <sheetName val="Pipe Item Sumry"/>
      <sheetName val="Civil Item Sumry"/>
      <sheetName val="Steel Item Sumry"/>
      <sheetName val="Inst Item Sumry"/>
      <sheetName val="Elec Item Sumry"/>
      <sheetName val="Insul Item Sumry"/>
      <sheetName val="Paint Item Sumry"/>
      <sheetName val="TDC Item Dets"/>
      <sheetName val="TDC Item Dets (2)"/>
      <sheetName val="Equip Item Dets"/>
      <sheetName val="Pipe Item Dets"/>
      <sheetName val="Civil Item Dets"/>
      <sheetName val="Steel Item Dets"/>
      <sheetName val="Inst Item Dets"/>
      <sheetName val="Elec Item Dets"/>
      <sheetName val="Insul Item Dets"/>
      <sheetName val="Paint Item Dets"/>
      <sheetName val="TDC Item Dets-Full"/>
      <sheetName val="TDC Item Dets-Full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V_Oz"/>
      <sheetName val="Calc"/>
      <sheetName val="GoEight"/>
      <sheetName val="GrFour"/>
      <sheetName val="MOne"/>
      <sheetName val="MTwo"/>
      <sheetName val="KOne"/>
      <sheetName val="GoSeven"/>
      <sheetName val="GrThree"/>
      <sheetName val="HTwo"/>
      <sheetName val="JOne"/>
      <sheetName val="JTwo"/>
      <sheetName val="HOne"/>
      <sheetName val="Proj Cost "/>
      <sheetName val="KONSOLID"/>
      <sheetName val="Assumption"/>
      <sheetName val="Calculations"/>
      <sheetName val="SUMMARY"/>
      <sheetName val="US GAAP"/>
      <sheetName val="DyA SJ"/>
      <sheetName val="SG&amp;A"/>
      <sheetName val="Revenue Salta"/>
      <sheetName val="TDC COA Sumry"/>
      <sheetName val="COA Sumry by Area"/>
      <sheetName val="COA Sumry by Contr"/>
      <sheetName val="COA Sumry by RG"/>
      <sheetName val="TDC COA Grp Sumry"/>
      <sheetName val="TDC Item Dets_Full"/>
      <sheetName val="TDC Item Dets"/>
      <sheetName val="TDC Item Sumry"/>
      <sheetName val="TDC Key Qty Sumry"/>
      <sheetName val="List _ Components"/>
      <sheetName val="List _ Equipment"/>
      <sheetName val="Project Metrics"/>
      <sheetName val="COA Sumry _ Std Imp"/>
      <sheetName val="Contr TDC _ Std Imp"/>
      <sheetName val="Item Sumry _ Std Imp"/>
      <sheetName val="Proj TIC _ Std Imp"/>
      <sheetName val="Unit Costs _ Std Imp"/>
      <sheetName val="Unit MH _ Std Imp"/>
      <sheetName val="TDC Item Dets_IPM_Full"/>
      <sheetName val="Перечень связанных сторон"/>
      <sheetName val="Option 0"/>
      <sheetName val="Example"/>
      <sheetName val="FINANAL"/>
      <sheetName val="Проект2002"/>
      <sheetName val="Изменение_оборотных_средств"/>
      <sheetName val="Капзатраты"/>
      <sheetName val="SMSTemp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02"/>
      <sheetName val="sch03"/>
      <sheetName val="sch06"/>
      <sheetName val="sch08"/>
      <sheetName val="SUMMARY"/>
      <sheetName val="DRAWDOWN"/>
      <sheetName val="ASSUMPTIONS"/>
      <sheetName val="SGV_Oz"/>
      <sheetName val="PDC_Worksheet"/>
      <sheetName val="Calc"/>
      <sheetName val="GoEight"/>
      <sheetName val="GrFour"/>
      <sheetName val="MOne"/>
      <sheetName val="MTwo"/>
      <sheetName val="KOne"/>
      <sheetName val="GoSeven"/>
      <sheetName val="GrThree"/>
      <sheetName val="HTwo"/>
      <sheetName val="JOne"/>
      <sheetName val="JTwo"/>
      <sheetName val="HO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  <sheetName val="AG Pipe Qt"/>
      <sheetName val="sch03"/>
      <sheetName val="sch08"/>
      <sheetName val="sch06"/>
      <sheetName val="sch02"/>
      <sheetName val="Изменение_оборотных_средств"/>
      <sheetName val="Капзатраты"/>
      <sheetName val="FX rates"/>
      <sheetName val="LosMi"/>
      <sheetName val="SUMMARY"/>
      <sheetName val="DRAWDOWN"/>
      <sheetName val="ASSUMPTIONS"/>
      <sheetName val="TDC COA Sumry"/>
      <sheetName val="COA Sumry by Area"/>
      <sheetName val="COA Sumry by RG"/>
      <sheetName val="TDC COA Grp Sumry"/>
      <sheetName val="TDC Item Dets"/>
      <sheetName val="TDC Item Sumry"/>
      <sheetName val="TDC Key Qty Sumry"/>
      <sheetName val="List _ Components"/>
      <sheetName val="List _ Equipment"/>
      <sheetName val="Project Metrics"/>
      <sheetName val="Unit MH _ Std Imp"/>
      <sheetName val="KONSOLID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 Sumry by RG"/>
      <sheetName val="PDC_Worksheet"/>
      <sheetName val="Project Proforma"/>
      <sheetName val="Proj Cost 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exchange rates"/>
      <sheetName val="group check"/>
      <sheetName val="corp check"/>
      <sheetName val="copper check"/>
      <sheetName val="group adj"/>
      <sheetName val="uksales"/>
      <sheetName val="kcc"/>
      <sheetName val="KC adj"/>
      <sheetName val="copper bv"/>
      <sheetName val="mkm (consol)"/>
      <sheetName val="gold"/>
      <sheetName val="gold elim"/>
      <sheetName val="power (consol)"/>
      <sheetName val="power elim"/>
      <sheetName val="petro"/>
      <sheetName val="petro bv"/>
      <sheetName val="explor"/>
      <sheetName val="explor bv"/>
      <sheetName val="enrc"/>
      <sheetName val="ukfinance"/>
      <sheetName val="k-invest"/>
      <sheetName val="corp elim"/>
      <sheetName val="other corp"/>
      <sheetName val="plc"/>
      <sheetName val="!!!!"/>
      <sheetName val="mkm (not consol)"/>
      <sheetName val="power (not consol)"/>
      <sheetName val="project"/>
      <sheetName val="cdc"/>
      <sheetName val="Sheet3"/>
    </sheetNames>
    <sheetDataSet>
      <sheetData sheetId="0">
        <row r="5">
          <cell r="B5" t="str">
            <v>ACT_FIN_10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  <sheetName val="Изменение_оборотных_средств"/>
      <sheetName val="Капзатраты"/>
      <sheetName val="COA Sumry by RG"/>
      <sheetName val="SGV_Oz"/>
      <sheetName val="Calculations"/>
      <sheetName val="Assumption"/>
      <sheetName val="Op Assumps"/>
      <sheetName val="Cash Flow Summ"/>
      <sheetName val="Debt"/>
      <sheetName val="Pre Tax  Output"/>
      <sheetName val="Tax Output"/>
      <sheetName val="Revenu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2">
          <cell r="C12">
            <v>381375.48749999999</v>
          </cell>
        </row>
        <row r="16">
          <cell r="C16">
            <v>250000</v>
          </cell>
        </row>
      </sheetData>
      <sheetData sheetId="4" refreshError="1">
        <row r="12">
          <cell r="C12">
            <v>381375.48749999999</v>
          </cell>
        </row>
        <row r="13">
          <cell r="C13">
            <v>95000</v>
          </cell>
        </row>
      </sheetData>
      <sheetData sheetId="5" refreshError="1">
        <row r="12">
          <cell r="C12">
            <v>381375.48749999999</v>
          </cell>
        </row>
        <row r="22">
          <cell r="C22">
            <v>1951630</v>
          </cell>
        </row>
      </sheetData>
      <sheetData sheetId="6" refreshError="1">
        <row r="12">
          <cell r="C12">
            <v>381375.48749999999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3">
          <cell r="C13">
            <v>95000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3">
          <cell r="C13">
            <v>95000</v>
          </cell>
        </row>
        <row r="14">
          <cell r="C14">
            <v>1000000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l consumption for heat ener"/>
      <sheetName val="PR Budget 08"/>
      <sheetName val="PR Budget 09"/>
      <sheetName val="VC+FC"/>
      <sheetName val="Calculations"/>
      <sheetName val="ComshUSD"/>
      <sheetName val="ComshKZT"/>
      <sheetName val="IS KZT AES format"/>
      <sheetName val="CF KZT AES format"/>
      <sheetName val="BS Movements"/>
      <sheetName val="BSKZT"/>
      <sheetName val="BSUSD"/>
      <sheetName val="Assumption"/>
      <sheetName val="CF_Detail"/>
      <sheetName val="CF"/>
      <sheetName val="CF$"/>
      <sheetName val="IS$"/>
      <sheetName val="IS "/>
      <sheetName val="CFPres"/>
      <sheetName val="Rollforward of loan"/>
      <sheetName val="Interest"/>
      <sheetName val="Trans"/>
      <sheetName val="Loans"/>
      <sheetName val="Capex Summary"/>
      <sheetName val="Capex 2009"/>
      <sheetName val="Capex 2010"/>
      <sheetName val="Repair 2009"/>
      <sheetName val="FX"/>
      <sheetName val="ICLoan"/>
      <sheetName val="2008_Links"/>
      <sheetName val="DT"/>
      <sheetName val="FA Tax"/>
      <sheetName val="Sensitivity table"/>
      <sheetName val="OpData"/>
      <sheetName val="KPI"/>
      <sheetName val="Safety_Stationary_Housekeep_09 "/>
      <sheetName val="Pres_assump"/>
      <sheetName val="IC"/>
      <sheetName val="FAS133"/>
      <sheetName val="Inter Rao realised"/>
      <sheetName val="Option 0"/>
      <sheetName val="Admin"/>
      <sheetName val="Chemicals"/>
      <sheetName val="Consumables"/>
      <sheetName val="Operating Insurance"/>
      <sheetName val="Corp OH"/>
      <sheetName val="Other Contract Services"/>
      <sheetName val="Payroll"/>
      <sheetName val="Professional Services"/>
      <sheetName val="Property"/>
      <sheetName val="Utilities"/>
      <sheetName val="sch03"/>
      <sheetName val="sch08"/>
      <sheetName val="sch06"/>
      <sheetName val="sch02"/>
      <sheetName val="Project Proforma"/>
    </sheetNames>
    <sheetDataSet>
      <sheetData sheetId="0"/>
      <sheetData sheetId="1"/>
      <sheetData sheetId="2"/>
      <sheetData sheetId="3"/>
      <sheetData sheetId="4" refreshError="1">
        <row r="283">
          <cell r="E283">
            <v>501245.22770000016</v>
          </cell>
          <cell r="F283">
            <v>453021.26210000005</v>
          </cell>
          <cell r="G283">
            <v>501245.22770000016</v>
          </cell>
          <cell r="H283">
            <v>538014.85650000011</v>
          </cell>
          <cell r="I283">
            <v>593008.37730000005</v>
          </cell>
          <cell r="J283">
            <v>573980.5205000001</v>
          </cell>
          <cell r="K283">
            <v>485713.11170000007</v>
          </cell>
          <cell r="L283">
            <v>485713.11170000007</v>
          </cell>
          <cell r="M283">
            <v>522047.75650000013</v>
          </cell>
          <cell r="N283">
            <v>611972.44130000018</v>
          </cell>
          <cell r="O283">
            <v>592319.44050000014</v>
          </cell>
          <cell r="P283">
            <v>611984.8413000002</v>
          </cell>
          <cell r="Q283">
            <v>6470266.1748000029</v>
          </cell>
          <cell r="R283">
            <v>1228742.1953148728</v>
          </cell>
          <cell r="S283">
            <v>891261.16734250635</v>
          </cell>
          <cell r="T283">
            <v>880784.17665991909</v>
          </cell>
          <cell r="U283">
            <v>767695.19104294525</v>
          </cell>
          <cell r="V283">
            <v>757002.47727077</v>
          </cell>
          <cell r="W283">
            <v>735194.02147671301</v>
          </cell>
          <cell r="X283">
            <v>608426.54728775576</v>
          </cell>
          <cell r="Y283">
            <v>786475.32581789419</v>
          </cell>
          <cell r="Z283">
            <v>713876.17094083258</v>
          </cell>
          <cell r="AA283">
            <v>928945.57826419815</v>
          </cell>
          <cell r="AB283">
            <v>1046289.6615891808</v>
          </cell>
          <cell r="AC283">
            <v>1229298.1533148729</v>
          </cell>
          <cell r="AD283">
            <v>10573990.666322462</v>
          </cell>
          <cell r="AE283">
            <v>10861074.474986253</v>
          </cell>
          <cell r="AF283">
            <v>12269797.459771136</v>
          </cell>
          <cell r="AG283">
            <v>17022412.083621591</v>
          </cell>
          <cell r="AH283">
            <v>18863559.819029883</v>
          </cell>
          <cell r="AI283">
            <v>20774070.928515494</v>
          </cell>
          <cell r="AJ283">
            <v>22314395.388685964</v>
          </cell>
          <cell r="AK283">
            <v>23807347.391344849</v>
          </cell>
          <cell r="AL283">
            <v>25441758.08937417</v>
          </cell>
          <cell r="AM283">
            <v>27111972.314515505</v>
          </cell>
          <cell r="AN283">
            <v>27736819.275151331</v>
          </cell>
          <cell r="AO283">
            <v>29350985.27066768</v>
          </cell>
          <cell r="AP283">
            <v>31162262.029051282</v>
          </cell>
          <cell r="AQ283">
            <v>33042525.231876485</v>
          </cell>
          <cell r="AR283">
            <v>35152615.545342572</v>
          </cell>
          <cell r="AS283">
            <v>37198387.325663544</v>
          </cell>
          <cell r="AT283">
            <v>39493962.927204169</v>
          </cell>
          <cell r="AU283">
            <v>41876978.188436672</v>
          </cell>
          <cell r="AV283">
            <v>44551259.256829508</v>
          </cell>
        </row>
        <row r="286">
          <cell r="E286">
            <v>24267.898455366663</v>
          </cell>
          <cell r="F286">
            <v>24267.898455366663</v>
          </cell>
          <cell r="G286">
            <v>24267.898455366663</v>
          </cell>
          <cell r="H286">
            <v>16178.598970244442</v>
          </cell>
          <cell r="I286">
            <v>24267.898455366663</v>
          </cell>
          <cell r="J286">
            <v>24267.898455366663</v>
          </cell>
          <cell r="K286">
            <v>24267.898455366663</v>
          </cell>
          <cell r="L286">
            <v>32357.197940488884</v>
          </cell>
          <cell r="M286">
            <v>32357.197940488884</v>
          </cell>
          <cell r="N286">
            <v>32357.197940488884</v>
          </cell>
          <cell r="O286">
            <v>32357.197940488884</v>
          </cell>
          <cell r="P286">
            <v>32357.197940488884</v>
          </cell>
          <cell r="Q286">
            <v>323571.97940488881</v>
          </cell>
          <cell r="R286">
            <v>27908.08322367166</v>
          </cell>
          <cell r="S286">
            <v>27908.08322367166</v>
          </cell>
          <cell r="T286">
            <v>27908.08322367166</v>
          </cell>
          <cell r="U286">
            <v>27908.08322367166</v>
          </cell>
          <cell r="V286">
            <v>27908.08322367166</v>
          </cell>
          <cell r="W286">
            <v>27908.08322367166</v>
          </cell>
          <cell r="X286">
            <v>27908.08322367166</v>
          </cell>
          <cell r="Y286">
            <v>37210.777631562218</v>
          </cell>
          <cell r="Z286">
            <v>37210.777631562218</v>
          </cell>
          <cell r="AA286">
            <v>37210.777631562218</v>
          </cell>
          <cell r="AB286">
            <v>37210.777631562218</v>
          </cell>
          <cell r="AC286">
            <v>37210.777631562218</v>
          </cell>
          <cell r="AD286">
            <v>381410.47072351264</v>
          </cell>
          <cell r="AE286">
            <v>614022.93038326572</v>
          </cell>
          <cell r="AF286">
            <v>695156.67350483465</v>
          </cell>
          <cell r="AG286">
            <v>977295.46280899306</v>
          </cell>
          <cell r="AH286">
            <v>1106251.5537175653</v>
          </cell>
          <cell r="AI286">
            <v>1240848.3416873061</v>
          </cell>
          <cell r="AJ286">
            <v>1384963.5452090832</v>
          </cell>
          <cell r="AK286">
            <v>1539452.7378164881</v>
          </cell>
          <cell r="AL286">
            <v>1705114.1162650164</v>
          </cell>
          <cell r="AM286">
            <v>1881271.7762103581</v>
          </cell>
          <cell r="AN286">
            <v>2067554.8601512203</v>
          </cell>
          <cell r="AO286">
            <v>2193675.7066204445</v>
          </cell>
          <cell r="AP286">
            <v>2327489.9247242915</v>
          </cell>
          <cell r="AQ286">
            <v>2469466.8101324728</v>
          </cell>
          <cell r="AR286">
            <v>2620104.2855505543</v>
          </cell>
          <cell r="AS286">
            <v>2779930.6469691382</v>
          </cell>
          <cell r="AT286">
            <v>2949506.416434255</v>
          </cell>
          <cell r="AU286">
            <v>3129426.3078367449</v>
          </cell>
          <cell r="AV286">
            <v>3320321.312614785</v>
          </cell>
        </row>
        <row r="302">
          <cell r="E302">
            <v>26382.120159999999</v>
          </cell>
          <cell r="F302">
            <v>23654.002079999998</v>
          </cell>
          <cell r="G302">
            <v>27804.170159999994</v>
          </cell>
          <cell r="H302">
            <v>32219.112000000001</v>
          </cell>
          <cell r="I302">
            <v>37030.124639999995</v>
          </cell>
          <cell r="J302">
            <v>41459.043199999993</v>
          </cell>
          <cell r="K302">
            <v>33683.570159999996</v>
          </cell>
          <cell r="L302">
            <v>32751.470159999997</v>
          </cell>
          <cell r="M302">
            <v>33366.311999999998</v>
          </cell>
          <cell r="N302">
            <v>36934.524639999996</v>
          </cell>
          <cell r="O302">
            <v>31062.543200000004</v>
          </cell>
          <cell r="P302">
            <v>33827.524639999996</v>
          </cell>
          <cell r="Q302">
            <v>390174.51704000001</v>
          </cell>
          <cell r="R302">
            <v>58831.788854566657</v>
          </cell>
          <cell r="S302">
            <v>44022.106832712532</v>
          </cell>
          <cell r="T302">
            <v>45958.820848471412</v>
          </cell>
          <cell r="U302">
            <v>46458.829852376337</v>
          </cell>
          <cell r="V302">
            <v>50061.582847455538</v>
          </cell>
          <cell r="W302">
            <v>50612.649852376329</v>
          </cell>
          <cell r="X302">
            <v>39642.163844407929</v>
          </cell>
          <cell r="Y302">
            <v>50639.962847455536</v>
          </cell>
          <cell r="Z302">
            <v>44197.889852376335</v>
          </cell>
          <cell r="AA302">
            <v>50952.398849487276</v>
          </cell>
          <cell r="AB302">
            <v>53905.387061592919</v>
          </cell>
          <cell r="AC302">
            <v>62643.83885456666</v>
          </cell>
          <cell r="AD302">
            <v>597927.42039784545</v>
          </cell>
          <cell r="AE302">
            <v>613786.67589018133</v>
          </cell>
          <cell r="AF302">
            <v>687153.80426795047</v>
          </cell>
          <cell r="AG302">
            <v>956724.61888112815</v>
          </cell>
          <cell r="AH302">
            <v>1052308.2368901796</v>
          </cell>
          <cell r="AI302">
            <v>1150369.0031740712</v>
          </cell>
          <cell r="AJ302">
            <v>1232281.0585940403</v>
          </cell>
          <cell r="AK302">
            <v>1312137.3435074186</v>
          </cell>
          <cell r="AL302">
            <v>1398124.526819712</v>
          </cell>
          <cell r="AM302">
            <v>1485464.1258980306</v>
          </cell>
          <cell r="AN302">
            <v>1579328.4128854275</v>
          </cell>
          <cell r="AO302">
            <v>1576077.4375778104</v>
          </cell>
          <cell r="AP302">
            <v>1576864.9607019245</v>
          </cell>
          <cell r="AQ302">
            <v>1576077.4375778104</v>
          </cell>
          <cell r="AR302">
            <v>1579328.4128854275</v>
          </cell>
          <cell r="AS302">
            <v>1576077.4375778104</v>
          </cell>
          <cell r="AT302">
            <v>1576864.9607019245</v>
          </cell>
          <cell r="AU302">
            <v>1576077.4375778104</v>
          </cell>
          <cell r="AV302">
            <v>1579328.4128854275</v>
          </cell>
        </row>
        <row r="312">
          <cell r="E312">
            <v>3231.9039083040002</v>
          </cell>
          <cell r="F312">
            <v>2901.0948059520001</v>
          </cell>
          <cell r="G312">
            <v>3211.9263923040003</v>
          </cell>
          <cell r="H312">
            <v>3453.6842928000001</v>
          </cell>
          <cell r="I312">
            <v>3925.6878128159997</v>
          </cell>
          <cell r="J312">
            <v>3799.0527220799991</v>
          </cell>
          <cell r="K312">
            <v>3211.9263923040003</v>
          </cell>
          <cell r="L312">
            <v>3211.9263923040003</v>
          </cell>
          <cell r="M312">
            <v>3453.6842928000001</v>
          </cell>
          <cell r="N312">
            <v>3925.6878128159997</v>
          </cell>
          <cell r="O312">
            <v>3799.0527220799991</v>
          </cell>
          <cell r="P312">
            <v>3925.6878128159997</v>
          </cell>
          <cell r="Q312">
            <v>42051.315359376007</v>
          </cell>
          <cell r="R312">
            <v>8323.1439385581343</v>
          </cell>
          <cell r="S312">
            <v>6013.3431627170648</v>
          </cell>
          <cell r="T312">
            <v>5824.8729259474876</v>
          </cell>
          <cell r="U312">
            <v>5234.0268617861748</v>
          </cell>
          <cell r="V312">
            <v>5408.4944238457147</v>
          </cell>
          <cell r="W312">
            <v>5234.0268617861748</v>
          </cell>
          <cell r="X312">
            <v>4159.3589175403949</v>
          </cell>
          <cell r="Y312">
            <v>5408.4944238457147</v>
          </cell>
          <cell r="Z312">
            <v>5234.0268617861748</v>
          </cell>
          <cell r="AA312">
            <v>6241.2514280492624</v>
          </cell>
          <cell r="AB312">
            <v>6239.2204349589929</v>
          </cell>
          <cell r="AC312">
            <v>7163.9726856557418</v>
          </cell>
          <cell r="AD312">
            <v>70484.232926477038</v>
          </cell>
          <cell r="AE312">
            <v>68658.033432286858</v>
          </cell>
          <cell r="AF312">
            <v>76449.95783385617</v>
          </cell>
          <cell r="AG312">
            <v>106302.40393820287</v>
          </cell>
          <cell r="AH312">
            <v>116963.75965156991</v>
          </cell>
          <cell r="AI312">
            <v>128428.17256494568</v>
          </cell>
          <cell r="AJ312">
            <v>137603.96808845288</v>
          </cell>
          <cell r="AK312">
            <v>146643.81734794145</v>
          </cell>
          <cell r="AL312">
            <v>156822.75150706928</v>
          </cell>
          <cell r="AM312">
            <v>167498.90905999328</v>
          </cell>
          <cell r="AN312">
            <v>179524.19226979683</v>
          </cell>
          <cell r="AO312">
            <v>191375.90356112143</v>
          </cell>
          <cell r="AP312">
            <v>204717.84954882751</v>
          </cell>
          <cell r="AQ312">
            <v>218712.67456546304</v>
          </cell>
          <cell r="AR312">
            <v>234473.05486500796</v>
          </cell>
          <cell r="AS312">
            <v>250010.5436883338</v>
          </cell>
          <cell r="AT312">
            <v>267498.55296052317</v>
          </cell>
          <cell r="AU312">
            <v>285843.47404710855</v>
          </cell>
          <cell r="AV312">
            <v>306499.80470884911</v>
          </cell>
        </row>
        <row r="327">
          <cell r="E327">
            <v>5208</v>
          </cell>
          <cell r="F327">
            <v>4704</v>
          </cell>
          <cell r="G327">
            <v>5208</v>
          </cell>
          <cell r="H327">
            <v>5040</v>
          </cell>
          <cell r="I327">
            <v>5208</v>
          </cell>
          <cell r="J327">
            <v>5040</v>
          </cell>
          <cell r="K327">
            <v>5208</v>
          </cell>
          <cell r="L327">
            <v>5208</v>
          </cell>
          <cell r="M327">
            <v>5040</v>
          </cell>
          <cell r="N327">
            <v>5208</v>
          </cell>
          <cell r="O327">
            <v>5040</v>
          </cell>
          <cell r="P327">
            <v>5208</v>
          </cell>
          <cell r="Q327">
            <v>61320</v>
          </cell>
          <cell r="R327">
            <v>5572.56</v>
          </cell>
          <cell r="S327">
            <v>5033.28</v>
          </cell>
          <cell r="T327">
            <v>5572.56</v>
          </cell>
          <cell r="U327">
            <v>5392.8</v>
          </cell>
          <cell r="V327">
            <v>5572.56</v>
          </cell>
          <cell r="W327">
            <v>5392.8</v>
          </cell>
          <cell r="X327">
            <v>5572.56</v>
          </cell>
          <cell r="Y327">
            <v>5572.56</v>
          </cell>
          <cell r="Z327">
            <v>5392.8</v>
          </cell>
          <cell r="AA327">
            <v>5572.56</v>
          </cell>
          <cell r="AB327">
            <v>5392.8</v>
          </cell>
          <cell r="AC327">
            <v>5572.56</v>
          </cell>
          <cell r="AD327">
            <v>65612.400000000009</v>
          </cell>
          <cell r="AE327">
            <v>68893.01999999999</v>
          </cell>
          <cell r="AF327">
            <v>71154.221039999989</v>
          </cell>
          <cell r="AG327">
            <v>73088.604917999997</v>
          </cell>
          <cell r="AH327">
            <v>75281.263065539999</v>
          </cell>
          <cell r="AI327">
            <v>77539.700957506197</v>
          </cell>
          <cell r="AJ327">
            <v>80084.702649207364</v>
          </cell>
          <cell r="AK327">
            <v>82261.868745818341</v>
          </cell>
          <cell r="AL327">
            <v>84729.724808192899</v>
          </cell>
          <cell r="AM327">
            <v>87271.616552438674</v>
          </cell>
          <cell r="AN327">
            <v>90136.038377913239</v>
          </cell>
          <cell r="AO327">
            <v>92586.458000482206</v>
          </cell>
          <cell r="AP327">
            <v>95364.051740496667</v>
          </cell>
          <cell r="AQ327">
            <v>98224.973292711569</v>
          </cell>
          <cell r="AR327">
            <v>101448.90529283947</v>
          </cell>
          <cell r="AS327">
            <v>104206.87416623771</v>
          </cell>
          <cell r="AT327">
            <v>107333.08039122485</v>
          </cell>
          <cell r="AU327">
            <v>110553.0728029616</v>
          </cell>
          <cell r="AV327">
            <v>114181.63667194649</v>
          </cell>
        </row>
        <row r="332">
          <cell r="E332">
            <v>10287.734399999999</v>
          </cell>
          <cell r="F332">
            <v>9292.1471999999994</v>
          </cell>
          <cell r="G332">
            <v>10287.734399999999</v>
          </cell>
          <cell r="H332">
            <v>24889.679999999997</v>
          </cell>
          <cell r="I332">
            <v>25719.335999999996</v>
          </cell>
          <cell r="J332">
            <v>24889.679999999997</v>
          </cell>
          <cell r="K332">
            <v>25719.335999999996</v>
          </cell>
          <cell r="L332">
            <v>25719.335999999996</v>
          </cell>
          <cell r="M332">
            <v>24889.679999999997</v>
          </cell>
          <cell r="N332">
            <v>10287.734399999999</v>
          </cell>
          <cell r="O332">
            <v>9955.8719999999994</v>
          </cell>
          <cell r="P332">
            <v>10287.734399999999</v>
          </cell>
          <cell r="Q332">
            <v>212226.00479999997</v>
          </cell>
          <cell r="R332">
            <v>11316.50784</v>
          </cell>
          <cell r="S332">
            <v>10221.361920000001</v>
          </cell>
          <cell r="T332">
            <v>11316.50784</v>
          </cell>
          <cell r="U332">
            <v>27378.648000000001</v>
          </cell>
          <cell r="V332">
            <v>28291.2696</v>
          </cell>
          <cell r="W332">
            <v>27378.648000000001</v>
          </cell>
          <cell r="X332">
            <v>28291.2696</v>
          </cell>
          <cell r="Y332">
            <v>28291.2696</v>
          </cell>
          <cell r="Z332">
            <v>27378.648000000001</v>
          </cell>
          <cell r="AA332">
            <v>11316.50784</v>
          </cell>
          <cell r="AB332">
            <v>10951.459200000001</v>
          </cell>
          <cell r="AC332">
            <v>11316.50784</v>
          </cell>
          <cell r="AD332">
            <v>233448.60527999999</v>
          </cell>
          <cell r="AE332">
            <v>349762.22820000001</v>
          </cell>
          <cell r="AF332">
            <v>361242.09530639998</v>
          </cell>
          <cell r="AG332">
            <v>371062.74789737997</v>
          </cell>
          <cell r="AH332">
            <v>382194.63033430139</v>
          </cell>
          <cell r="AI332">
            <v>393660.46924433042</v>
          </cell>
          <cell r="AJ332">
            <v>406581.16081021284</v>
          </cell>
          <cell r="AK332">
            <v>417634.39182131016</v>
          </cell>
          <cell r="AL332">
            <v>430163.42357594951</v>
          </cell>
          <cell r="AM332">
            <v>443068.326283228</v>
          </cell>
          <cell r="AN332">
            <v>457610.67847192136</v>
          </cell>
          <cell r="AO332">
            <v>470051.18735387659</v>
          </cell>
          <cell r="AP332">
            <v>484152.72297449294</v>
          </cell>
          <cell r="AQ332">
            <v>498677.30466372776</v>
          </cell>
          <cell r="AR332">
            <v>515044.85017022491</v>
          </cell>
          <cell r="AS332">
            <v>529046.75251774874</v>
          </cell>
          <cell r="AT332">
            <v>544918.1550932813</v>
          </cell>
          <cell r="AU332">
            <v>561265.69974607974</v>
          </cell>
          <cell r="AV332">
            <v>579687.51641171821</v>
          </cell>
        </row>
        <row r="333"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</row>
        <row r="334">
          <cell r="E334">
            <v>27886.310400000002</v>
          </cell>
          <cell r="F334">
            <v>25187.635200000001</v>
          </cell>
          <cell r="G334">
            <v>27886.310400000002</v>
          </cell>
          <cell r="H334">
            <v>29978.208000000002</v>
          </cell>
          <cell r="I334">
            <v>34068.652800000003</v>
          </cell>
          <cell r="J334">
            <v>32969.664000000004</v>
          </cell>
          <cell r="K334">
            <v>27886.310400000002</v>
          </cell>
          <cell r="L334">
            <v>27886.310400000002</v>
          </cell>
          <cell r="M334">
            <v>29978.208000000002</v>
          </cell>
          <cell r="N334">
            <v>34068.652800000003</v>
          </cell>
          <cell r="O334">
            <v>32969.664000000004</v>
          </cell>
          <cell r="P334">
            <v>34068.652800000003</v>
          </cell>
          <cell r="Q334">
            <v>364834.57919999998</v>
          </cell>
          <cell r="R334">
            <v>68095.025584797768</v>
          </cell>
          <cell r="S334">
            <v>49210.68204733773</v>
          </cell>
          <cell r="T334">
            <v>47677.369893358438</v>
          </cell>
          <cell r="U334">
            <v>42846.219946566329</v>
          </cell>
          <cell r="V334">
            <v>44274.427278118543</v>
          </cell>
          <cell r="W334">
            <v>42846.219946566329</v>
          </cell>
          <cell r="X334">
            <v>34065.599432398885</v>
          </cell>
          <cell r="Y334">
            <v>44274.427278118543</v>
          </cell>
          <cell r="Z334">
            <v>42846.219946566329</v>
          </cell>
          <cell r="AA334">
            <v>51080.312508598319</v>
          </cell>
          <cell r="AB334">
            <v>59312.071310630301</v>
          </cell>
          <cell r="AC334">
            <v>68095.025584797768</v>
          </cell>
          <cell r="AD334">
            <v>594623.60075785534</v>
          </cell>
          <cell r="AE334">
            <v>588690.20152799995</v>
          </cell>
          <cell r="AF334">
            <v>666462.53583486727</v>
          </cell>
          <cell r="AG334">
            <v>937479.87684493081</v>
          </cell>
          <cell r="AH334">
            <v>1038891.9439630676</v>
          </cell>
          <cell r="AI334">
            <v>1143442.4058887996</v>
          </cell>
          <cell r="AJ334">
            <v>1225688.8084208665</v>
          </cell>
          <cell r="AK334">
            <v>1304236.7073321</v>
          </cell>
          <cell r="AL334">
            <v>1389932.931367208</v>
          </cell>
          <cell r="AM334">
            <v>1476519.8551871334</v>
          </cell>
          <cell r="AN334">
            <v>1570879.5870832843</v>
          </cell>
          <cell r="AO334">
            <v>1566587.5663535486</v>
          </cell>
          <cell r="AP334">
            <v>1567626.1271119858</v>
          </cell>
          <cell r="AQ334">
            <v>1566587.5663535486</v>
          </cell>
          <cell r="AR334">
            <v>1570879.5870832843</v>
          </cell>
          <cell r="AS334">
            <v>1566587.5663535486</v>
          </cell>
          <cell r="AT334">
            <v>1567626.1271119858</v>
          </cell>
          <cell r="AU334">
            <v>1566587.5663535486</v>
          </cell>
          <cell r="AV334">
            <v>1570879.5870832843</v>
          </cell>
        </row>
        <row r="335">
          <cell r="E335">
            <v>1809.5940000000001</v>
          </cell>
          <cell r="F335">
            <v>1634.472</v>
          </cell>
          <cell r="G335">
            <v>1809.5940000000001</v>
          </cell>
          <cell r="H335">
            <v>1945.8</v>
          </cell>
          <cell r="I335">
            <v>2211.7260000000001</v>
          </cell>
          <cell r="J335">
            <v>2140.38</v>
          </cell>
          <cell r="K335">
            <v>1809.5940000000001</v>
          </cell>
          <cell r="L335">
            <v>1809.5940000000001</v>
          </cell>
          <cell r="M335">
            <v>1945.8</v>
          </cell>
          <cell r="N335">
            <v>2211.7260000000001</v>
          </cell>
          <cell r="O335">
            <v>2140.38</v>
          </cell>
          <cell r="P335">
            <v>2211.7260000000001</v>
          </cell>
          <cell r="Q335">
            <v>23680.385999999999</v>
          </cell>
          <cell r="R335">
            <v>4424.552085888994</v>
          </cell>
          <cell r="S335">
            <v>3196.6706607714027</v>
          </cell>
          <cell r="T335">
            <v>3096.4805901222962</v>
          </cell>
          <cell r="U335">
            <v>2782.3890395108187</v>
          </cell>
          <cell r="V335">
            <v>2875.135340827846</v>
          </cell>
          <cell r="W335">
            <v>2782.3890395108187</v>
          </cell>
          <cell r="X335">
            <v>2211.0995929444971</v>
          </cell>
          <cell r="Y335">
            <v>2875.135340827846</v>
          </cell>
          <cell r="Z335">
            <v>2782.3890395108187</v>
          </cell>
          <cell r="AA335">
            <v>3317.8258394167456</v>
          </cell>
          <cell r="AB335">
            <v>3853.414439322672</v>
          </cell>
          <cell r="AC335">
            <v>4424.552085888994</v>
          </cell>
          <cell r="AD335">
            <v>38622.033094543745</v>
          </cell>
          <cell r="AE335">
            <v>38230.829999999994</v>
          </cell>
          <cell r="AF335">
            <v>43284.152646900002</v>
          </cell>
          <cell r="AG335">
            <v>60907.386600942751</v>
          </cell>
          <cell r="AH335">
            <v>67498.346622298239</v>
          </cell>
          <cell r="AI335">
            <v>74293.416109744241</v>
          </cell>
          <cell r="AJ335">
            <v>79637.249935895554</v>
          </cell>
          <cell r="AK335">
            <v>84740.779163344821</v>
          </cell>
          <cell r="AL335">
            <v>90308.82594964662</v>
          </cell>
          <cell r="AM335">
            <v>95934.612386926834</v>
          </cell>
          <cell r="AN335">
            <v>102065.49120483766</v>
          </cell>
          <cell r="AO335">
            <v>101786.62374252937</v>
          </cell>
          <cell r="AP335">
            <v>104909.8025010931</v>
          </cell>
          <cell r="AQ335">
            <v>107985.42912844941</v>
          </cell>
          <cell r="AR335">
            <v>111529.71800778864</v>
          </cell>
          <cell r="AS335">
            <v>114561.74176237198</v>
          </cell>
          <cell r="AT335">
            <v>118076.90697034034</v>
          </cell>
          <cell r="AU335">
            <v>121538.55183570045</v>
          </cell>
          <cell r="AV335">
            <v>125527.68019458179</v>
          </cell>
        </row>
        <row r="336">
          <cell r="E336">
            <v>56097.413999999997</v>
          </cell>
          <cell r="F336">
            <v>50668.631999999998</v>
          </cell>
          <cell r="G336">
            <v>56097.413999999997</v>
          </cell>
          <cell r="H336">
            <v>60319.799999999996</v>
          </cell>
          <cell r="I336">
            <v>68563.505999999994</v>
          </cell>
          <cell r="J336">
            <v>66351.78</v>
          </cell>
          <cell r="K336">
            <v>56097.413999999997</v>
          </cell>
          <cell r="L336">
            <v>56097.413999999997</v>
          </cell>
          <cell r="M336">
            <v>60319.799999999996</v>
          </cell>
          <cell r="N336">
            <v>68563.505999999994</v>
          </cell>
          <cell r="O336">
            <v>66351.78</v>
          </cell>
          <cell r="P336">
            <v>68563.505999999994</v>
          </cell>
          <cell r="Q336">
            <v>734091.96600000001</v>
          </cell>
          <cell r="R336">
            <v>137161.1146625588</v>
          </cell>
          <cell r="S336">
            <v>99096.790483913472</v>
          </cell>
          <cell r="T336">
            <v>95990.898293791164</v>
          </cell>
          <cell r="U336">
            <v>86254.060224835368</v>
          </cell>
          <cell r="V336">
            <v>89129.19556566322</v>
          </cell>
          <cell r="W336">
            <v>86254.060224835368</v>
          </cell>
          <cell r="X336">
            <v>68544.087381279402</v>
          </cell>
          <cell r="Y336">
            <v>89129.19556566322</v>
          </cell>
          <cell r="Z336">
            <v>86254.060224835368</v>
          </cell>
          <cell r="AA336">
            <v>102852.60102191909</v>
          </cell>
          <cell r="AB336">
            <v>119455.84761900282</v>
          </cell>
          <cell r="AC336">
            <v>137161.1146625588</v>
          </cell>
          <cell r="AD336">
            <v>1197283.0259308561</v>
          </cell>
          <cell r="AE336">
            <v>1185155.7299999997</v>
          </cell>
          <cell r="AF336">
            <v>1341808.7320538999</v>
          </cell>
          <cell r="AG336">
            <v>1888128.9846292252</v>
          </cell>
          <cell r="AH336">
            <v>2092448.7452912452</v>
          </cell>
          <cell r="AI336">
            <v>2303095.8994020713</v>
          </cell>
          <cell r="AJ336">
            <v>2468754.7480127616</v>
          </cell>
          <cell r="AK336">
            <v>2626964.1540636886</v>
          </cell>
          <cell r="AL336">
            <v>2799573.6044390448</v>
          </cell>
          <cell r="AM336">
            <v>2973972.9839947312</v>
          </cell>
          <cell r="AN336">
            <v>3164030.2273499668</v>
          </cell>
          <cell r="AO336">
            <v>3155385.3360184096</v>
          </cell>
          <cell r="AP336">
            <v>3252203.8775338857</v>
          </cell>
          <cell r="AQ336">
            <v>3347548.3029819313</v>
          </cell>
          <cell r="AR336">
            <v>3457421.2582414476</v>
          </cell>
          <cell r="AS336">
            <v>3551413.9946335307</v>
          </cell>
          <cell r="AT336">
            <v>3660384.1160805495</v>
          </cell>
          <cell r="AU336">
            <v>3767695.1069067125</v>
          </cell>
          <cell r="AV336">
            <v>3891358.0860320344</v>
          </cell>
        </row>
        <row r="343">
          <cell r="E343">
            <v>49211.74595116375</v>
          </cell>
          <cell r="F343">
            <v>44450.11731072855</v>
          </cell>
          <cell r="G343">
            <v>49211.74595116375</v>
          </cell>
          <cell r="H343">
            <v>52915.234893724461</v>
          </cell>
          <cell r="I343">
            <v>60145.85616253347</v>
          </cell>
          <cell r="J343">
            <v>58205.933383096904</v>
          </cell>
          <cell r="K343">
            <v>49211.74595116375</v>
          </cell>
          <cell r="L343">
            <v>49211.74595116375</v>
          </cell>
          <cell r="M343">
            <v>52915.234893724461</v>
          </cell>
          <cell r="N343">
            <v>60145.85616253347</v>
          </cell>
          <cell r="O343">
            <v>58205.933383096904</v>
          </cell>
          <cell r="P343">
            <v>60145.85616253347</v>
          </cell>
          <cell r="Q343">
            <v>643977.00615662674</v>
          </cell>
          <cell r="R343">
            <v>120441.49451936538</v>
          </cell>
          <cell r="S343">
            <v>87019.412229139198</v>
          </cell>
          <cell r="T343">
            <v>84292.307870852062</v>
          </cell>
          <cell r="U343">
            <v>75742.953318806307</v>
          </cell>
          <cell r="V343">
            <v>78267.443429433173</v>
          </cell>
          <cell r="W343">
            <v>75742.953318806307</v>
          </cell>
          <cell r="X343">
            <v>60192.850105176549</v>
          </cell>
          <cell r="Y343">
            <v>78267.443429433173</v>
          </cell>
          <cell r="Z343">
            <v>75742.953318806307</v>
          </cell>
          <cell r="AA343">
            <v>90317.172312270952</v>
          </cell>
          <cell r="AB343">
            <v>104895.52319663962</v>
          </cell>
          <cell r="AC343">
            <v>120441.49451936538</v>
          </cell>
          <cell r="AD343">
            <v>1051364.0015680946</v>
          </cell>
          <cell r="AE343">
            <v>1042936.8911442871</v>
          </cell>
          <cell r="AF343">
            <v>1180778.4272125564</v>
          </cell>
          <cell r="AG343">
            <v>1661494.5438068423</v>
          </cell>
          <cell r="AH343">
            <v>1841278.8396038907</v>
          </cell>
          <cell r="AI343">
            <v>2026630.7122801335</v>
          </cell>
          <cell r="AJ343">
            <v>2172707.5000314773</v>
          </cell>
          <cell r="AK343">
            <v>2311938.462786227</v>
          </cell>
          <cell r="AL343">
            <v>2463842.073046877</v>
          </cell>
          <cell r="AM343">
            <v>2617320.896622973</v>
          </cell>
          <cell r="AN343">
            <v>2784579.3019945552</v>
          </cell>
          <cell r="AO343">
            <v>2776971.4323169747</v>
          </cell>
          <cell r="AP343">
            <v>2778814.3787344089</v>
          </cell>
          <cell r="AQ343">
            <v>2776971.4323169747</v>
          </cell>
          <cell r="AR343">
            <v>2784579.3019945552</v>
          </cell>
          <cell r="AS343">
            <v>2776971.4323169747</v>
          </cell>
          <cell r="AT343">
            <v>2778814.3787344089</v>
          </cell>
          <cell r="AU343">
            <v>2776971.4323169747</v>
          </cell>
          <cell r="AV343">
            <v>2784579.3019945552</v>
          </cell>
        </row>
        <row r="370">
          <cell r="E370">
            <v>2415.9821011908143</v>
          </cell>
          <cell r="F370">
            <v>2183.5445011908141</v>
          </cell>
          <cell r="G370">
            <v>2415.9821011908143</v>
          </cell>
          <cell r="H370">
            <v>2596.8916980408867</v>
          </cell>
          <cell r="I370">
            <v>2950.2904343283581</v>
          </cell>
          <cell r="J370">
            <v>2855.6244800995028</v>
          </cell>
          <cell r="K370">
            <v>2416.4831427860695</v>
          </cell>
          <cell r="L370">
            <v>2416.4831427860695</v>
          </cell>
          <cell r="M370">
            <v>2597.2525199004986</v>
          </cell>
          <cell r="N370">
            <v>2949.6828755599663</v>
          </cell>
          <cell r="O370">
            <v>2854.9561918060681</v>
          </cell>
          <cell r="P370">
            <v>2949.7426430677633</v>
          </cell>
          <cell r="Q370">
            <v>31602.915831947626</v>
          </cell>
          <cell r="R370">
            <v>5920.568022788294</v>
          </cell>
          <cell r="S370">
            <v>4294.7137008972804</v>
          </cell>
          <cell r="T370">
            <v>4246.9443639575111</v>
          </cell>
          <cell r="U370">
            <v>3702.6360452728245</v>
          </cell>
          <cell r="V370">
            <v>3766.1814789590544</v>
          </cell>
          <cell r="W370">
            <v>3657.6816988891187</v>
          </cell>
          <cell r="X370">
            <v>3026.9977477002767</v>
          </cell>
          <cell r="Y370">
            <v>3912.8125662581788</v>
          </cell>
          <cell r="Z370">
            <v>3551.6227409991666</v>
          </cell>
          <cell r="AA370">
            <v>4477.7498434261242</v>
          </cell>
          <cell r="AB370">
            <v>5038.3895252156226</v>
          </cell>
          <cell r="AC370">
            <v>5923.2468492901953</v>
          </cell>
          <cell r="AD370">
            <v>51519.544583653646</v>
          </cell>
          <cell r="AE370">
            <v>53194.277752038193</v>
          </cell>
          <cell r="AF370">
            <v>60131.366329488141</v>
          </cell>
          <cell r="AG370">
            <v>83709.393883064753</v>
          </cell>
          <cell r="AH370">
            <v>92794.251432673584</v>
          </cell>
          <cell r="AI370">
            <v>102223.11362887129</v>
          </cell>
          <cell r="AJ370">
            <v>109805.84396590386</v>
          </cell>
          <cell r="AK370">
            <v>117148.97797171264</v>
          </cell>
          <cell r="AL370">
            <v>125192.33204102142</v>
          </cell>
          <cell r="AM370">
            <v>133410.06854873482</v>
          </cell>
          <cell r="AN370">
            <v>136488.79104212613</v>
          </cell>
          <cell r="AO370">
            <v>144427.59499412152</v>
          </cell>
          <cell r="AP370">
            <v>153341.45704025391</v>
          </cell>
          <cell r="AQ370">
            <v>162592.58105865755</v>
          </cell>
          <cell r="AR370">
            <v>172980.82920599336</v>
          </cell>
          <cell r="AS370">
            <v>183042.3602329444</v>
          </cell>
          <cell r="AT370">
            <v>194339.60904075077</v>
          </cell>
          <cell r="AU370">
            <v>206064.33445426918</v>
          </cell>
          <cell r="AV370">
            <v>219230.16677029611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8">
          <cell r="E8">
            <v>726</v>
          </cell>
          <cell r="F8">
            <v>726</v>
          </cell>
          <cell r="G8">
            <v>726</v>
          </cell>
          <cell r="H8">
            <v>640</v>
          </cell>
          <cell r="I8">
            <v>734</v>
          </cell>
          <cell r="J8">
            <v>734</v>
          </cell>
          <cell r="K8">
            <v>546</v>
          </cell>
          <cell r="L8">
            <v>546</v>
          </cell>
          <cell r="M8">
            <v>640</v>
          </cell>
          <cell r="N8">
            <v>914</v>
          </cell>
          <cell r="O8">
            <v>914</v>
          </cell>
          <cell r="P8">
            <v>914</v>
          </cell>
          <cell r="Q8">
            <v>730.01095890410954</v>
          </cell>
          <cell r="R8">
            <v>1760.4675446848544</v>
          </cell>
          <cell r="S8">
            <v>1384.1740357478834</v>
          </cell>
          <cell r="T8">
            <v>1196.027281279398</v>
          </cell>
          <cell r="U8">
            <v>921.95390404515524</v>
          </cell>
          <cell r="V8">
            <v>921.95390404515524</v>
          </cell>
          <cell r="W8">
            <v>921.95390404515524</v>
          </cell>
          <cell r="X8">
            <v>639.73377234242719</v>
          </cell>
          <cell r="Y8">
            <v>921.95390404515524</v>
          </cell>
          <cell r="Z8">
            <v>921.95390404515524</v>
          </cell>
          <cell r="AA8">
            <v>1290.1006585136406</v>
          </cell>
          <cell r="AB8">
            <v>1572.3207902163688</v>
          </cell>
          <cell r="AC8">
            <v>1760.4675446848544</v>
          </cell>
          <cell r="AD8">
            <v>1183.8744958053583</v>
          </cell>
          <cell r="AE8">
            <v>960.2739726027396</v>
          </cell>
          <cell r="AF8">
            <v>1010.2739726027396</v>
          </cell>
          <cell r="AG8">
            <v>1410.2739726027396</v>
          </cell>
          <cell r="AH8">
            <v>1461.4754098360656</v>
          </cell>
          <cell r="AI8">
            <v>1510.2739726027396</v>
          </cell>
          <cell r="AJ8">
            <v>1510.2739726027396</v>
          </cell>
          <cell r="AK8">
            <v>1510.2739726027396</v>
          </cell>
          <cell r="AL8">
            <v>1511.4754098360656</v>
          </cell>
          <cell r="AM8">
            <v>1510.2739726027396</v>
          </cell>
          <cell r="AN8">
            <v>1510.2739726027396</v>
          </cell>
          <cell r="AO8">
            <v>1510.2739726027396</v>
          </cell>
          <cell r="AP8">
            <v>1511.4754098360656</v>
          </cell>
          <cell r="AQ8">
            <v>1510.2739726027396</v>
          </cell>
          <cell r="AR8">
            <v>1510.2739726027396</v>
          </cell>
          <cell r="AS8">
            <v>1510.2739726027396</v>
          </cell>
          <cell r="AT8">
            <v>1511.4754098360656</v>
          </cell>
          <cell r="AU8">
            <v>1510.2739726027396</v>
          </cell>
          <cell r="AV8">
            <v>1510.2739726027396</v>
          </cell>
        </row>
        <row r="9">
          <cell r="E9">
            <v>120</v>
          </cell>
          <cell r="F9">
            <v>120</v>
          </cell>
          <cell r="G9">
            <v>120</v>
          </cell>
          <cell r="H9">
            <v>300</v>
          </cell>
          <cell r="I9">
            <v>300</v>
          </cell>
          <cell r="J9">
            <v>300</v>
          </cell>
          <cell r="K9">
            <v>300</v>
          </cell>
          <cell r="L9">
            <v>300</v>
          </cell>
          <cell r="M9">
            <v>300</v>
          </cell>
          <cell r="N9">
            <v>120</v>
          </cell>
          <cell r="O9">
            <v>120</v>
          </cell>
          <cell r="P9">
            <v>120</v>
          </cell>
          <cell r="Q9">
            <v>210.24657534246577</v>
          </cell>
          <cell r="R9">
            <v>120</v>
          </cell>
          <cell r="S9">
            <v>120</v>
          </cell>
          <cell r="T9">
            <v>120</v>
          </cell>
          <cell r="U9">
            <v>300</v>
          </cell>
          <cell r="V9">
            <v>300</v>
          </cell>
          <cell r="W9">
            <v>300</v>
          </cell>
          <cell r="X9">
            <v>300</v>
          </cell>
          <cell r="Y9">
            <v>300</v>
          </cell>
          <cell r="Z9">
            <v>300</v>
          </cell>
          <cell r="AA9">
            <v>120</v>
          </cell>
          <cell r="AB9">
            <v>120</v>
          </cell>
          <cell r="AC9">
            <v>120</v>
          </cell>
          <cell r="AD9">
            <v>210.24657534246577</v>
          </cell>
          <cell r="AE9">
            <v>300</v>
          </cell>
          <cell r="AF9">
            <v>300</v>
          </cell>
          <cell r="AG9">
            <v>300</v>
          </cell>
          <cell r="AH9">
            <v>300</v>
          </cell>
          <cell r="AI9">
            <v>300</v>
          </cell>
          <cell r="AJ9">
            <v>300</v>
          </cell>
          <cell r="AK9">
            <v>300</v>
          </cell>
          <cell r="AL9">
            <v>300</v>
          </cell>
          <cell r="AM9">
            <v>300</v>
          </cell>
          <cell r="AN9">
            <v>300</v>
          </cell>
          <cell r="AO9">
            <v>300</v>
          </cell>
          <cell r="AP9">
            <v>300</v>
          </cell>
          <cell r="AQ9">
            <v>300</v>
          </cell>
          <cell r="AR9">
            <v>300</v>
          </cell>
          <cell r="AS9">
            <v>300</v>
          </cell>
          <cell r="AT9">
            <v>300</v>
          </cell>
          <cell r="AU9">
            <v>300</v>
          </cell>
          <cell r="AV9">
            <v>300</v>
          </cell>
        </row>
        <row r="10">
          <cell r="Q10">
            <v>0</v>
          </cell>
          <cell r="AD10">
            <v>0</v>
          </cell>
        </row>
        <row r="11">
          <cell r="Q11">
            <v>0</v>
          </cell>
          <cell r="AD11">
            <v>0</v>
          </cell>
        </row>
        <row r="12">
          <cell r="E12">
            <v>54</v>
          </cell>
          <cell r="F12">
            <v>54</v>
          </cell>
          <cell r="G12">
            <v>54</v>
          </cell>
          <cell r="H12">
            <v>60</v>
          </cell>
          <cell r="I12">
            <v>66</v>
          </cell>
          <cell r="J12">
            <v>66</v>
          </cell>
          <cell r="K12">
            <v>54</v>
          </cell>
          <cell r="L12">
            <v>54</v>
          </cell>
          <cell r="M12">
            <v>60</v>
          </cell>
          <cell r="N12">
            <v>66</v>
          </cell>
          <cell r="O12">
            <v>66</v>
          </cell>
          <cell r="P12">
            <v>66</v>
          </cell>
          <cell r="Q12">
            <v>60.016438356164379</v>
          </cell>
          <cell r="R12">
            <v>122.16029843000661</v>
          </cell>
          <cell r="S12">
            <v>97.715246198744126</v>
          </cell>
          <cell r="T12">
            <v>85.492720083112999</v>
          </cell>
          <cell r="U12">
            <v>79.38145702529755</v>
          </cell>
          <cell r="V12">
            <v>79.38145702529755</v>
          </cell>
          <cell r="W12">
            <v>79.38145702529755</v>
          </cell>
          <cell r="X12">
            <v>61.047667851850974</v>
          </cell>
          <cell r="Y12">
            <v>79.38145702529755</v>
          </cell>
          <cell r="Z12">
            <v>79.38145702529755</v>
          </cell>
          <cell r="AA12">
            <v>91.603983140928449</v>
          </cell>
          <cell r="AB12">
            <v>109.93777231437548</v>
          </cell>
          <cell r="AC12">
            <v>122.16029843000661</v>
          </cell>
          <cell r="AD12">
            <v>90.565905580423021</v>
          </cell>
          <cell r="AE12">
            <v>84.735603280653777</v>
          </cell>
          <cell r="AF12">
            <v>88.097396236897112</v>
          </cell>
          <cell r="AG12">
            <v>114.99173988684356</v>
          </cell>
          <cell r="AH12">
            <v>118.43431250765434</v>
          </cell>
          <cell r="AI12">
            <v>121.71532579933023</v>
          </cell>
          <cell r="AJ12">
            <v>121.71532579933023</v>
          </cell>
          <cell r="AK12">
            <v>121.71532579933023</v>
          </cell>
          <cell r="AL12">
            <v>121.79610546389767</v>
          </cell>
          <cell r="AM12">
            <v>121.71532579933023</v>
          </cell>
          <cell r="AN12">
            <v>121.71532579933023</v>
          </cell>
          <cell r="AO12">
            <v>121.71532579933023</v>
          </cell>
          <cell r="AP12">
            <v>121.79610546389767</v>
          </cell>
          <cell r="AQ12">
            <v>121.71532579933023</v>
          </cell>
          <cell r="AR12">
            <v>121.71532579933023</v>
          </cell>
          <cell r="AS12">
            <v>121.71532579933023</v>
          </cell>
          <cell r="AT12">
            <v>121.79610546389767</v>
          </cell>
          <cell r="AU12">
            <v>121.71532579933023</v>
          </cell>
          <cell r="AV12">
            <v>121.71532579933023</v>
          </cell>
        </row>
        <row r="17">
          <cell r="E17">
            <v>370</v>
          </cell>
          <cell r="F17">
            <v>380</v>
          </cell>
          <cell r="G17">
            <v>440</v>
          </cell>
          <cell r="H17">
            <v>400</v>
          </cell>
          <cell r="I17">
            <v>410</v>
          </cell>
          <cell r="J17">
            <v>300</v>
          </cell>
          <cell r="K17">
            <v>310</v>
          </cell>
          <cell r="L17">
            <v>300</v>
          </cell>
          <cell r="M17">
            <v>410</v>
          </cell>
          <cell r="N17">
            <v>350</v>
          </cell>
          <cell r="O17">
            <v>420</v>
          </cell>
          <cell r="P17">
            <v>370</v>
          </cell>
          <cell r="Q17">
            <v>371.47945205479454</v>
          </cell>
          <cell r="R17">
            <v>410</v>
          </cell>
          <cell r="S17">
            <v>400</v>
          </cell>
          <cell r="T17">
            <v>360</v>
          </cell>
          <cell r="U17">
            <v>330</v>
          </cell>
          <cell r="V17">
            <v>330</v>
          </cell>
          <cell r="W17">
            <v>320</v>
          </cell>
          <cell r="X17">
            <v>340</v>
          </cell>
          <cell r="Y17">
            <v>330</v>
          </cell>
          <cell r="Z17">
            <v>440</v>
          </cell>
          <cell r="AA17">
            <v>350</v>
          </cell>
          <cell r="AB17">
            <v>450</v>
          </cell>
          <cell r="AC17">
            <v>400</v>
          </cell>
          <cell r="AD17">
            <v>371.28767123287668</v>
          </cell>
          <cell r="AE17">
            <v>350</v>
          </cell>
          <cell r="AF17">
            <v>400</v>
          </cell>
          <cell r="AG17">
            <v>440</v>
          </cell>
          <cell r="AH17">
            <v>440</v>
          </cell>
          <cell r="AI17">
            <v>440</v>
          </cell>
          <cell r="AJ17">
            <v>440</v>
          </cell>
          <cell r="AK17">
            <v>440</v>
          </cell>
          <cell r="AL17">
            <v>440</v>
          </cell>
          <cell r="AM17">
            <v>440</v>
          </cell>
          <cell r="AN17">
            <v>440</v>
          </cell>
          <cell r="AO17">
            <v>440</v>
          </cell>
          <cell r="AP17">
            <v>440</v>
          </cell>
          <cell r="AQ17">
            <v>440</v>
          </cell>
          <cell r="AR17">
            <v>440</v>
          </cell>
          <cell r="AS17">
            <v>440</v>
          </cell>
          <cell r="AT17">
            <v>440</v>
          </cell>
          <cell r="AU17">
            <v>440</v>
          </cell>
          <cell r="AV17">
            <v>440</v>
          </cell>
        </row>
        <row r="18">
          <cell r="E18">
            <v>370</v>
          </cell>
          <cell r="F18">
            <v>380</v>
          </cell>
          <cell r="G18">
            <v>440</v>
          </cell>
          <cell r="H18">
            <v>410</v>
          </cell>
          <cell r="I18">
            <v>410</v>
          </cell>
          <cell r="J18">
            <v>300</v>
          </cell>
          <cell r="K18">
            <v>310</v>
          </cell>
          <cell r="L18">
            <v>300</v>
          </cell>
          <cell r="M18">
            <v>410</v>
          </cell>
          <cell r="N18">
            <v>350</v>
          </cell>
          <cell r="O18">
            <v>420</v>
          </cell>
          <cell r="P18">
            <v>380</v>
          </cell>
          <cell r="Q18">
            <v>373.15068493150687</v>
          </cell>
          <cell r="R18">
            <v>400</v>
          </cell>
          <cell r="S18">
            <v>400</v>
          </cell>
          <cell r="T18">
            <v>350</v>
          </cell>
          <cell r="U18">
            <v>320</v>
          </cell>
          <cell r="V18">
            <v>330</v>
          </cell>
          <cell r="W18">
            <v>330</v>
          </cell>
          <cell r="X18">
            <v>340</v>
          </cell>
          <cell r="Y18">
            <v>330</v>
          </cell>
          <cell r="Z18">
            <v>440</v>
          </cell>
          <cell r="AA18">
            <v>400</v>
          </cell>
          <cell r="AB18">
            <v>450</v>
          </cell>
          <cell r="AC18">
            <v>400</v>
          </cell>
          <cell r="AD18">
            <v>373.83561643835611</v>
          </cell>
          <cell r="AE18">
            <v>350</v>
          </cell>
          <cell r="AF18">
            <v>400</v>
          </cell>
          <cell r="AG18">
            <v>440</v>
          </cell>
          <cell r="AH18">
            <v>440</v>
          </cell>
          <cell r="AI18">
            <v>440</v>
          </cell>
          <cell r="AJ18">
            <v>440</v>
          </cell>
          <cell r="AK18">
            <v>440</v>
          </cell>
          <cell r="AL18">
            <v>440</v>
          </cell>
          <cell r="AM18">
            <v>440</v>
          </cell>
          <cell r="AN18">
            <v>440</v>
          </cell>
          <cell r="AO18">
            <v>440</v>
          </cell>
          <cell r="AP18">
            <v>440</v>
          </cell>
          <cell r="AQ18">
            <v>440</v>
          </cell>
          <cell r="AR18">
            <v>440</v>
          </cell>
          <cell r="AS18">
            <v>440</v>
          </cell>
          <cell r="AT18">
            <v>440</v>
          </cell>
          <cell r="AU18">
            <v>440</v>
          </cell>
          <cell r="AV18">
            <v>440</v>
          </cell>
        </row>
        <row r="19">
          <cell r="E19">
            <v>380</v>
          </cell>
          <cell r="F19">
            <v>380</v>
          </cell>
          <cell r="G19">
            <v>20</v>
          </cell>
          <cell r="H19">
            <v>190</v>
          </cell>
          <cell r="I19">
            <v>280</v>
          </cell>
          <cell r="J19">
            <v>300</v>
          </cell>
          <cell r="K19">
            <v>280</v>
          </cell>
          <cell r="L19">
            <v>300</v>
          </cell>
          <cell r="M19">
            <v>180</v>
          </cell>
          <cell r="N19">
            <v>360</v>
          </cell>
          <cell r="O19">
            <v>430</v>
          </cell>
          <cell r="P19">
            <v>400</v>
          </cell>
          <cell r="Q19">
            <v>291.12328767123284</v>
          </cell>
          <cell r="R19">
            <v>400</v>
          </cell>
          <cell r="S19">
            <v>400</v>
          </cell>
          <cell r="T19">
            <v>350</v>
          </cell>
          <cell r="U19">
            <v>320</v>
          </cell>
          <cell r="V19">
            <v>330</v>
          </cell>
          <cell r="W19">
            <v>330</v>
          </cell>
          <cell r="X19">
            <v>320.78144019427816</v>
          </cell>
          <cell r="Y19">
            <v>320</v>
          </cell>
          <cell r="Z19">
            <v>425</v>
          </cell>
          <cell r="AA19">
            <v>400</v>
          </cell>
          <cell r="AB19">
            <v>450</v>
          </cell>
          <cell r="AC19">
            <v>400</v>
          </cell>
          <cell r="AD19">
            <v>370.1211634137606</v>
          </cell>
          <cell r="AE19">
            <v>300</v>
          </cell>
          <cell r="AF19">
            <v>400</v>
          </cell>
          <cell r="AG19">
            <v>440</v>
          </cell>
          <cell r="AH19">
            <v>440</v>
          </cell>
          <cell r="AI19">
            <v>440</v>
          </cell>
          <cell r="AJ19">
            <v>440</v>
          </cell>
          <cell r="AK19">
            <v>440</v>
          </cell>
          <cell r="AL19">
            <v>440</v>
          </cell>
          <cell r="AM19">
            <v>440</v>
          </cell>
          <cell r="AN19">
            <v>440</v>
          </cell>
          <cell r="AO19">
            <v>440</v>
          </cell>
          <cell r="AP19">
            <v>440</v>
          </cell>
          <cell r="AQ19">
            <v>440</v>
          </cell>
          <cell r="AR19">
            <v>440</v>
          </cell>
          <cell r="AS19">
            <v>440</v>
          </cell>
          <cell r="AT19">
            <v>440</v>
          </cell>
          <cell r="AU19">
            <v>440</v>
          </cell>
          <cell r="AV19">
            <v>440</v>
          </cell>
        </row>
        <row r="20">
          <cell r="E20">
            <v>380</v>
          </cell>
          <cell r="F20">
            <v>-240</v>
          </cell>
          <cell r="G20">
            <v>0</v>
          </cell>
          <cell r="J20">
            <v>200</v>
          </cell>
          <cell r="L20">
            <v>0</v>
          </cell>
          <cell r="N20">
            <v>40</v>
          </cell>
          <cell r="O20">
            <v>-170</v>
          </cell>
          <cell r="P20">
            <v>360</v>
          </cell>
          <cell r="Q20">
            <v>50.301369863013697</v>
          </cell>
          <cell r="R20">
            <v>400</v>
          </cell>
          <cell r="S20">
            <v>401.88928194662753</v>
          </cell>
          <cell r="T20">
            <v>341.52000136251104</v>
          </cell>
          <cell r="U20">
            <v>331.33536107045279</v>
          </cell>
          <cell r="V20">
            <v>311.33536107045279</v>
          </cell>
          <cell r="W20">
            <v>321.33536107045279</v>
          </cell>
          <cell r="X20">
            <v>0</v>
          </cell>
          <cell r="Y20">
            <v>321.33536107045279</v>
          </cell>
          <cell r="Z20">
            <v>-3.664638929547209</v>
          </cell>
          <cell r="AA20">
            <v>351.70464165456906</v>
          </cell>
          <cell r="AB20">
            <v>452.25856253074426</v>
          </cell>
          <cell r="AC20">
            <v>400</v>
          </cell>
          <cell r="AD20">
            <v>301.90026188127723</v>
          </cell>
          <cell r="AE20">
            <v>345.00957588339338</v>
          </cell>
          <cell r="AF20">
            <v>198.37136883963672</v>
          </cell>
          <cell r="AG20">
            <v>300</v>
          </cell>
          <cell r="AH20">
            <v>300</v>
          </cell>
          <cell r="AI20">
            <v>300</v>
          </cell>
          <cell r="AJ20">
            <v>300</v>
          </cell>
          <cell r="AK20">
            <v>300</v>
          </cell>
          <cell r="AL20">
            <v>300</v>
          </cell>
          <cell r="AM20">
            <v>300</v>
          </cell>
          <cell r="AN20">
            <v>300</v>
          </cell>
          <cell r="AO20">
            <v>300</v>
          </cell>
          <cell r="AP20">
            <v>300</v>
          </cell>
          <cell r="AQ20">
            <v>300</v>
          </cell>
          <cell r="AR20">
            <v>300</v>
          </cell>
          <cell r="AS20">
            <v>300</v>
          </cell>
          <cell r="AT20">
            <v>300</v>
          </cell>
          <cell r="AU20">
            <v>300</v>
          </cell>
          <cell r="AV20">
            <v>300</v>
          </cell>
        </row>
        <row r="21">
          <cell r="E21">
            <v>-600</v>
          </cell>
          <cell r="P21">
            <v>-410</v>
          </cell>
          <cell r="Q21">
            <v>-85.780821917808225</v>
          </cell>
          <cell r="R21">
            <v>392.62784311486098</v>
          </cell>
          <cell r="AC21">
            <v>402.62784311486098</v>
          </cell>
          <cell r="AD21">
            <v>67.542263761976386</v>
          </cell>
          <cell r="AG21">
            <v>205.26571248958317</v>
          </cell>
          <cell r="AH21">
            <v>259.90972234371998</v>
          </cell>
          <cell r="AI21">
            <v>311.98929840206983</v>
          </cell>
          <cell r="AJ21">
            <v>311.98929840206983</v>
          </cell>
          <cell r="AK21">
            <v>311.98929840206983</v>
          </cell>
          <cell r="AL21">
            <v>313.27151529996331</v>
          </cell>
          <cell r="AM21">
            <v>311.98929840206983</v>
          </cell>
          <cell r="AN21">
            <v>311.98929840206983</v>
          </cell>
          <cell r="AO21">
            <v>311.98929840206983</v>
          </cell>
          <cell r="AP21">
            <v>313.27151529996331</v>
          </cell>
          <cell r="AQ21">
            <v>311.98929840206983</v>
          </cell>
          <cell r="AR21">
            <v>311.98929840206983</v>
          </cell>
          <cell r="AS21">
            <v>311.98929840206983</v>
          </cell>
          <cell r="AT21">
            <v>313.27151529996331</v>
          </cell>
          <cell r="AU21">
            <v>311.98929840206983</v>
          </cell>
          <cell r="AV21">
            <v>311.98929840206983</v>
          </cell>
        </row>
        <row r="24">
          <cell r="E24">
            <v>4</v>
          </cell>
          <cell r="F24">
            <v>3</v>
          </cell>
          <cell r="G24">
            <v>3</v>
          </cell>
          <cell r="H24">
            <v>3</v>
          </cell>
          <cell r="I24">
            <v>3</v>
          </cell>
          <cell r="J24">
            <v>4</v>
          </cell>
          <cell r="K24">
            <v>3</v>
          </cell>
          <cell r="L24">
            <v>3</v>
          </cell>
          <cell r="M24">
            <v>3</v>
          </cell>
          <cell r="N24">
            <v>4</v>
          </cell>
          <cell r="O24">
            <v>3</v>
          </cell>
          <cell r="P24">
            <v>4</v>
          </cell>
          <cell r="Q24">
            <v>4</v>
          </cell>
          <cell r="R24">
            <v>5</v>
          </cell>
          <cell r="S24">
            <v>4</v>
          </cell>
          <cell r="T24">
            <v>4</v>
          </cell>
          <cell r="U24">
            <v>4</v>
          </cell>
          <cell r="V24">
            <v>4</v>
          </cell>
          <cell r="W24">
            <v>4</v>
          </cell>
          <cell r="X24">
            <v>3</v>
          </cell>
          <cell r="Y24">
            <v>4</v>
          </cell>
          <cell r="Z24">
            <v>3</v>
          </cell>
          <cell r="AA24">
            <v>4</v>
          </cell>
          <cell r="AB24">
            <v>4</v>
          </cell>
          <cell r="AC24">
            <v>5</v>
          </cell>
          <cell r="AD24">
            <v>5</v>
          </cell>
          <cell r="AE24">
            <v>4</v>
          </cell>
          <cell r="AF24">
            <v>4</v>
          </cell>
          <cell r="AG24">
            <v>5</v>
          </cell>
          <cell r="AH24">
            <v>5</v>
          </cell>
          <cell r="AI24">
            <v>5</v>
          </cell>
          <cell r="AJ24">
            <v>5</v>
          </cell>
          <cell r="AK24">
            <v>5</v>
          </cell>
          <cell r="AL24">
            <v>5</v>
          </cell>
          <cell r="AM24">
            <v>5</v>
          </cell>
          <cell r="AN24">
            <v>5</v>
          </cell>
          <cell r="AO24">
            <v>5</v>
          </cell>
          <cell r="AP24">
            <v>5</v>
          </cell>
          <cell r="AQ24">
            <v>5</v>
          </cell>
          <cell r="AR24">
            <v>5</v>
          </cell>
          <cell r="AS24">
            <v>5</v>
          </cell>
          <cell r="AT24">
            <v>5</v>
          </cell>
          <cell r="AU24">
            <v>5</v>
          </cell>
          <cell r="AV24">
            <v>5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</row>
        <row r="30">
          <cell r="E30">
            <v>31</v>
          </cell>
          <cell r="F30">
            <v>28</v>
          </cell>
          <cell r="G30">
            <v>31</v>
          </cell>
          <cell r="H30">
            <v>30</v>
          </cell>
          <cell r="I30">
            <v>31</v>
          </cell>
          <cell r="J30">
            <v>30</v>
          </cell>
          <cell r="K30">
            <v>31</v>
          </cell>
          <cell r="L30">
            <v>31</v>
          </cell>
          <cell r="M30">
            <v>30</v>
          </cell>
          <cell r="N30">
            <v>31</v>
          </cell>
          <cell r="O30">
            <v>30</v>
          </cell>
          <cell r="P30">
            <v>31</v>
          </cell>
          <cell r="Q30">
            <v>365</v>
          </cell>
          <cell r="R30">
            <v>31</v>
          </cell>
          <cell r="S30">
            <v>29</v>
          </cell>
          <cell r="T30">
            <v>31</v>
          </cell>
          <cell r="U30">
            <v>10</v>
          </cell>
          <cell r="V30">
            <v>11</v>
          </cell>
          <cell r="W30">
            <v>30</v>
          </cell>
          <cell r="X30">
            <v>31</v>
          </cell>
          <cell r="Y30">
            <v>31</v>
          </cell>
          <cell r="Z30">
            <v>30</v>
          </cell>
          <cell r="AA30">
            <v>31</v>
          </cell>
          <cell r="AB30">
            <v>30</v>
          </cell>
          <cell r="AC30">
            <v>31</v>
          </cell>
          <cell r="AE30">
            <v>365</v>
          </cell>
          <cell r="AF30">
            <v>366</v>
          </cell>
          <cell r="AG30">
            <v>365</v>
          </cell>
          <cell r="AH30">
            <v>365</v>
          </cell>
          <cell r="AI30">
            <v>365</v>
          </cell>
          <cell r="AJ30">
            <v>366</v>
          </cell>
          <cell r="AK30">
            <v>365</v>
          </cell>
          <cell r="AL30">
            <v>365</v>
          </cell>
          <cell r="AM30">
            <v>365</v>
          </cell>
          <cell r="AN30">
            <v>366</v>
          </cell>
          <cell r="AO30">
            <v>365</v>
          </cell>
          <cell r="AP30">
            <v>365</v>
          </cell>
          <cell r="AQ30">
            <v>365</v>
          </cell>
          <cell r="AR30">
            <v>366</v>
          </cell>
          <cell r="AS30">
            <v>365</v>
          </cell>
          <cell r="AT30">
            <v>365</v>
          </cell>
          <cell r="AU30">
            <v>365</v>
          </cell>
          <cell r="AV30">
            <v>366</v>
          </cell>
        </row>
        <row r="33">
          <cell r="E33">
            <v>31</v>
          </cell>
          <cell r="F33">
            <v>28</v>
          </cell>
          <cell r="G33">
            <v>31</v>
          </cell>
          <cell r="H33">
            <v>30</v>
          </cell>
          <cell r="I33">
            <v>31</v>
          </cell>
          <cell r="J33">
            <v>30</v>
          </cell>
          <cell r="K33">
            <v>31</v>
          </cell>
          <cell r="L33">
            <v>31</v>
          </cell>
          <cell r="M33">
            <v>30</v>
          </cell>
          <cell r="N33">
            <v>31</v>
          </cell>
          <cell r="O33">
            <v>30</v>
          </cell>
          <cell r="P33">
            <v>31</v>
          </cell>
          <cell r="Q33">
            <v>365</v>
          </cell>
          <cell r="R33">
            <v>31</v>
          </cell>
          <cell r="S33">
            <v>28</v>
          </cell>
          <cell r="T33">
            <v>31</v>
          </cell>
          <cell r="U33">
            <v>30</v>
          </cell>
          <cell r="V33">
            <v>31</v>
          </cell>
          <cell r="W33">
            <v>30</v>
          </cell>
          <cell r="X33">
            <v>31</v>
          </cell>
          <cell r="Y33">
            <v>31</v>
          </cell>
          <cell r="Z33">
            <v>30</v>
          </cell>
          <cell r="AA33">
            <v>31</v>
          </cell>
          <cell r="AB33">
            <v>30</v>
          </cell>
          <cell r="AC33">
            <v>31</v>
          </cell>
          <cell r="AE33">
            <v>365</v>
          </cell>
          <cell r="AF33">
            <v>366</v>
          </cell>
          <cell r="AG33">
            <v>365</v>
          </cell>
          <cell r="AH33">
            <v>365</v>
          </cell>
          <cell r="AI33">
            <v>365</v>
          </cell>
          <cell r="AJ33">
            <v>366</v>
          </cell>
          <cell r="AK33">
            <v>365</v>
          </cell>
          <cell r="AL33">
            <v>365</v>
          </cell>
          <cell r="AM33">
            <v>365</v>
          </cell>
          <cell r="AN33">
            <v>366</v>
          </cell>
          <cell r="AO33">
            <v>365</v>
          </cell>
          <cell r="AP33">
            <v>365</v>
          </cell>
          <cell r="AQ33">
            <v>365</v>
          </cell>
          <cell r="AR33">
            <v>366</v>
          </cell>
          <cell r="AS33">
            <v>365</v>
          </cell>
          <cell r="AT33">
            <v>365</v>
          </cell>
          <cell r="AU33">
            <v>365</v>
          </cell>
          <cell r="AV33">
            <v>366</v>
          </cell>
        </row>
        <row r="35"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R35">
            <v>1</v>
          </cell>
          <cell r="S35">
            <v>1</v>
          </cell>
          <cell r="T35">
            <v>1</v>
          </cell>
          <cell r="U35">
            <v>1</v>
          </cell>
          <cell r="V35">
            <v>1</v>
          </cell>
          <cell r="W35">
            <v>1</v>
          </cell>
          <cell r="X35">
            <v>1</v>
          </cell>
          <cell r="Y35">
            <v>1</v>
          </cell>
          <cell r="Z35">
            <v>1</v>
          </cell>
          <cell r="AA35">
            <v>1</v>
          </cell>
          <cell r="AB35">
            <v>1</v>
          </cell>
          <cell r="AC35">
            <v>1</v>
          </cell>
          <cell r="AE35">
            <v>1</v>
          </cell>
          <cell r="AF35">
            <v>1</v>
          </cell>
          <cell r="AG35">
            <v>1</v>
          </cell>
          <cell r="AH35">
            <v>1</v>
          </cell>
          <cell r="AI35">
            <v>1</v>
          </cell>
          <cell r="AJ35">
            <v>1</v>
          </cell>
          <cell r="AK35">
            <v>1</v>
          </cell>
          <cell r="AL35">
            <v>1</v>
          </cell>
          <cell r="AM35">
            <v>1</v>
          </cell>
          <cell r="AN35">
            <v>1</v>
          </cell>
          <cell r="AO35">
            <v>1</v>
          </cell>
          <cell r="AP35">
            <v>1</v>
          </cell>
          <cell r="AQ35">
            <v>1</v>
          </cell>
          <cell r="AR35">
            <v>1</v>
          </cell>
          <cell r="AS35">
            <v>1</v>
          </cell>
          <cell r="AT35">
            <v>1</v>
          </cell>
          <cell r="AU35">
            <v>1</v>
          </cell>
          <cell r="AV35">
            <v>1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</row>
        <row r="47">
          <cell r="E47">
            <v>24</v>
          </cell>
          <cell r="F47">
            <v>24</v>
          </cell>
          <cell r="G47">
            <v>24</v>
          </cell>
          <cell r="H47">
            <v>24</v>
          </cell>
          <cell r="I47">
            <v>24</v>
          </cell>
          <cell r="J47">
            <v>24</v>
          </cell>
          <cell r="K47">
            <v>24</v>
          </cell>
          <cell r="L47">
            <v>24</v>
          </cell>
          <cell r="M47">
            <v>24</v>
          </cell>
          <cell r="N47">
            <v>24</v>
          </cell>
          <cell r="O47">
            <v>24</v>
          </cell>
          <cell r="P47">
            <v>24</v>
          </cell>
          <cell r="Q47">
            <v>24</v>
          </cell>
          <cell r="R47">
            <v>24</v>
          </cell>
          <cell r="S47">
            <v>24</v>
          </cell>
          <cell r="T47">
            <v>24</v>
          </cell>
          <cell r="U47">
            <v>24</v>
          </cell>
          <cell r="V47">
            <v>24</v>
          </cell>
          <cell r="W47">
            <v>24</v>
          </cell>
          <cell r="X47">
            <v>24</v>
          </cell>
          <cell r="Y47">
            <v>24</v>
          </cell>
          <cell r="Z47">
            <v>24</v>
          </cell>
          <cell r="AA47">
            <v>24</v>
          </cell>
          <cell r="AB47">
            <v>24</v>
          </cell>
          <cell r="AC47">
            <v>24</v>
          </cell>
          <cell r="AD47">
            <v>24</v>
          </cell>
          <cell r="AE47">
            <v>24</v>
          </cell>
          <cell r="AF47">
            <v>24</v>
          </cell>
          <cell r="AG47">
            <v>24</v>
          </cell>
          <cell r="AH47">
            <v>24</v>
          </cell>
          <cell r="AI47">
            <v>24</v>
          </cell>
          <cell r="AJ47">
            <v>24</v>
          </cell>
          <cell r="AK47">
            <v>24</v>
          </cell>
          <cell r="AL47">
            <v>24</v>
          </cell>
          <cell r="AM47">
            <v>24</v>
          </cell>
          <cell r="AN47">
            <v>24</v>
          </cell>
          <cell r="AO47">
            <v>24</v>
          </cell>
          <cell r="AP47">
            <v>24</v>
          </cell>
          <cell r="AQ47">
            <v>24</v>
          </cell>
          <cell r="AR47">
            <v>24</v>
          </cell>
          <cell r="AS47">
            <v>24</v>
          </cell>
          <cell r="AT47">
            <v>24</v>
          </cell>
          <cell r="AU47">
            <v>24</v>
          </cell>
          <cell r="AV47">
            <v>24</v>
          </cell>
        </row>
        <row r="48">
          <cell r="E48">
            <v>31</v>
          </cell>
          <cell r="F48">
            <v>28</v>
          </cell>
          <cell r="G48">
            <v>31</v>
          </cell>
          <cell r="H48">
            <v>30</v>
          </cell>
          <cell r="I48">
            <v>31</v>
          </cell>
          <cell r="J48">
            <v>30</v>
          </cell>
          <cell r="K48">
            <v>31</v>
          </cell>
          <cell r="L48">
            <v>31</v>
          </cell>
          <cell r="M48">
            <v>30</v>
          </cell>
          <cell r="N48">
            <v>31</v>
          </cell>
          <cell r="O48">
            <v>30</v>
          </cell>
          <cell r="P48">
            <v>31</v>
          </cell>
          <cell r="Q48">
            <v>365</v>
          </cell>
          <cell r="R48">
            <v>31</v>
          </cell>
          <cell r="S48">
            <v>28</v>
          </cell>
          <cell r="T48">
            <v>31</v>
          </cell>
          <cell r="U48">
            <v>30</v>
          </cell>
          <cell r="V48">
            <v>31</v>
          </cell>
          <cell r="W48">
            <v>30</v>
          </cell>
          <cell r="X48">
            <v>31</v>
          </cell>
          <cell r="Y48">
            <v>31</v>
          </cell>
          <cell r="Z48">
            <v>30</v>
          </cell>
          <cell r="AA48">
            <v>31</v>
          </cell>
          <cell r="AB48">
            <v>30</v>
          </cell>
          <cell r="AC48">
            <v>31</v>
          </cell>
          <cell r="AD48">
            <v>365</v>
          </cell>
          <cell r="AE48">
            <v>365</v>
          </cell>
          <cell r="AF48">
            <v>366</v>
          </cell>
          <cell r="AG48">
            <v>365</v>
          </cell>
          <cell r="AH48">
            <v>365</v>
          </cell>
          <cell r="AI48">
            <v>365</v>
          </cell>
          <cell r="AJ48">
            <v>366</v>
          </cell>
          <cell r="AK48">
            <v>365</v>
          </cell>
          <cell r="AL48">
            <v>365</v>
          </cell>
          <cell r="AM48">
            <v>365</v>
          </cell>
          <cell r="AN48">
            <v>366</v>
          </cell>
          <cell r="AO48">
            <v>365</v>
          </cell>
          <cell r="AP48">
            <v>365</v>
          </cell>
          <cell r="AQ48">
            <v>365</v>
          </cell>
          <cell r="AR48">
            <v>366</v>
          </cell>
          <cell r="AS48">
            <v>365</v>
          </cell>
          <cell r="AT48">
            <v>365</v>
          </cell>
          <cell r="AU48">
            <v>365</v>
          </cell>
          <cell r="AV48">
            <v>366</v>
          </cell>
        </row>
        <row r="50">
          <cell r="E50">
            <v>31</v>
          </cell>
          <cell r="F50">
            <v>28</v>
          </cell>
          <cell r="G50">
            <v>31</v>
          </cell>
          <cell r="H50">
            <v>30</v>
          </cell>
          <cell r="I50">
            <v>31</v>
          </cell>
          <cell r="J50">
            <v>30</v>
          </cell>
          <cell r="K50">
            <v>31</v>
          </cell>
          <cell r="L50">
            <v>31</v>
          </cell>
          <cell r="M50">
            <v>30</v>
          </cell>
          <cell r="N50">
            <v>31</v>
          </cell>
          <cell r="O50">
            <v>30</v>
          </cell>
          <cell r="P50">
            <v>31</v>
          </cell>
          <cell r="Q50">
            <v>365</v>
          </cell>
          <cell r="R50">
            <v>31</v>
          </cell>
          <cell r="S50">
            <v>28</v>
          </cell>
          <cell r="T50">
            <v>31</v>
          </cell>
          <cell r="U50">
            <v>30</v>
          </cell>
          <cell r="V50">
            <v>31</v>
          </cell>
          <cell r="W50">
            <v>30</v>
          </cell>
          <cell r="X50">
            <v>31</v>
          </cell>
          <cell r="Y50">
            <v>31</v>
          </cell>
          <cell r="Z50">
            <v>30</v>
          </cell>
          <cell r="AA50">
            <v>31</v>
          </cell>
          <cell r="AB50">
            <v>30</v>
          </cell>
          <cell r="AC50">
            <v>31</v>
          </cell>
          <cell r="AD50">
            <v>365</v>
          </cell>
          <cell r="AE50">
            <v>365</v>
          </cell>
          <cell r="AF50">
            <v>366</v>
          </cell>
          <cell r="AG50">
            <v>365</v>
          </cell>
          <cell r="AH50">
            <v>365</v>
          </cell>
          <cell r="AI50">
            <v>365</v>
          </cell>
          <cell r="AJ50">
            <v>366</v>
          </cell>
          <cell r="AK50">
            <v>365</v>
          </cell>
          <cell r="AL50">
            <v>365</v>
          </cell>
          <cell r="AM50">
            <v>365</v>
          </cell>
          <cell r="AN50">
            <v>366</v>
          </cell>
          <cell r="AO50">
            <v>365</v>
          </cell>
          <cell r="AP50">
            <v>365</v>
          </cell>
          <cell r="AQ50">
            <v>365</v>
          </cell>
          <cell r="AR50">
            <v>366</v>
          </cell>
          <cell r="AS50">
            <v>365</v>
          </cell>
          <cell r="AT50">
            <v>365</v>
          </cell>
          <cell r="AU50">
            <v>365</v>
          </cell>
          <cell r="AV50">
            <v>366</v>
          </cell>
        </row>
        <row r="51">
          <cell r="E51">
            <v>31</v>
          </cell>
          <cell r="F51">
            <v>28</v>
          </cell>
          <cell r="G51">
            <v>31</v>
          </cell>
          <cell r="H51">
            <v>30</v>
          </cell>
          <cell r="I51">
            <v>31</v>
          </cell>
          <cell r="J51">
            <v>30</v>
          </cell>
          <cell r="K51">
            <v>31</v>
          </cell>
          <cell r="L51">
            <v>31</v>
          </cell>
          <cell r="M51">
            <v>30</v>
          </cell>
          <cell r="N51">
            <v>31</v>
          </cell>
          <cell r="O51">
            <v>30</v>
          </cell>
          <cell r="P51">
            <v>31</v>
          </cell>
          <cell r="Q51">
            <v>365</v>
          </cell>
          <cell r="R51">
            <v>31</v>
          </cell>
          <cell r="S51">
            <v>28</v>
          </cell>
          <cell r="T51">
            <v>31</v>
          </cell>
          <cell r="U51">
            <v>30</v>
          </cell>
          <cell r="V51">
            <v>31</v>
          </cell>
          <cell r="W51">
            <v>30</v>
          </cell>
          <cell r="X51">
            <v>31</v>
          </cell>
          <cell r="Y51">
            <v>31</v>
          </cell>
          <cell r="Z51">
            <v>30</v>
          </cell>
          <cell r="AA51">
            <v>31</v>
          </cell>
          <cell r="AB51">
            <v>30</v>
          </cell>
          <cell r="AC51">
            <v>31</v>
          </cell>
          <cell r="AD51">
            <v>365</v>
          </cell>
          <cell r="AE51">
            <v>365</v>
          </cell>
          <cell r="AF51">
            <v>366</v>
          </cell>
          <cell r="AG51">
            <v>365</v>
          </cell>
          <cell r="AH51">
            <v>365</v>
          </cell>
          <cell r="AI51">
            <v>365</v>
          </cell>
          <cell r="AJ51">
            <v>366</v>
          </cell>
          <cell r="AK51">
            <v>365</v>
          </cell>
          <cell r="AL51">
            <v>365</v>
          </cell>
          <cell r="AM51">
            <v>365</v>
          </cell>
          <cell r="AN51">
            <v>366</v>
          </cell>
          <cell r="AO51">
            <v>365</v>
          </cell>
          <cell r="AP51">
            <v>365</v>
          </cell>
          <cell r="AQ51">
            <v>365</v>
          </cell>
          <cell r="AR51">
            <v>366</v>
          </cell>
          <cell r="AS51">
            <v>365</v>
          </cell>
          <cell r="AT51">
            <v>365</v>
          </cell>
          <cell r="AU51">
            <v>365</v>
          </cell>
          <cell r="AV51">
            <v>366</v>
          </cell>
        </row>
        <row r="52">
          <cell r="E52">
            <v>31</v>
          </cell>
          <cell r="F52">
            <v>28</v>
          </cell>
          <cell r="G52">
            <v>31</v>
          </cell>
          <cell r="H52">
            <v>30</v>
          </cell>
          <cell r="I52">
            <v>31</v>
          </cell>
          <cell r="J52">
            <v>30</v>
          </cell>
          <cell r="K52">
            <v>31</v>
          </cell>
          <cell r="L52">
            <v>31</v>
          </cell>
          <cell r="M52">
            <v>30</v>
          </cell>
          <cell r="N52">
            <v>31</v>
          </cell>
          <cell r="O52">
            <v>30</v>
          </cell>
          <cell r="P52">
            <v>31</v>
          </cell>
          <cell r="Q52">
            <v>365</v>
          </cell>
          <cell r="R52">
            <v>31</v>
          </cell>
          <cell r="S52">
            <v>28</v>
          </cell>
          <cell r="T52">
            <v>31</v>
          </cell>
          <cell r="U52">
            <v>30</v>
          </cell>
          <cell r="V52">
            <v>31</v>
          </cell>
          <cell r="W52">
            <v>30</v>
          </cell>
          <cell r="X52">
            <v>31</v>
          </cell>
          <cell r="Y52">
            <v>31</v>
          </cell>
          <cell r="Z52">
            <v>30</v>
          </cell>
          <cell r="AA52">
            <v>31</v>
          </cell>
          <cell r="AB52">
            <v>30</v>
          </cell>
          <cell r="AC52">
            <v>31</v>
          </cell>
          <cell r="AD52">
            <v>365</v>
          </cell>
          <cell r="AE52">
            <v>365</v>
          </cell>
          <cell r="AF52">
            <v>366</v>
          </cell>
          <cell r="AG52">
            <v>365</v>
          </cell>
          <cell r="AH52">
            <v>365</v>
          </cell>
          <cell r="AI52">
            <v>365</v>
          </cell>
          <cell r="AJ52">
            <v>366</v>
          </cell>
          <cell r="AK52">
            <v>365</v>
          </cell>
          <cell r="AL52">
            <v>365</v>
          </cell>
          <cell r="AM52">
            <v>365</v>
          </cell>
          <cell r="AN52">
            <v>366</v>
          </cell>
          <cell r="AO52">
            <v>365</v>
          </cell>
          <cell r="AP52">
            <v>365</v>
          </cell>
          <cell r="AQ52">
            <v>365</v>
          </cell>
          <cell r="AR52">
            <v>366</v>
          </cell>
          <cell r="AS52">
            <v>365</v>
          </cell>
          <cell r="AT52">
            <v>365</v>
          </cell>
          <cell r="AU52">
            <v>365</v>
          </cell>
          <cell r="AV52">
            <v>366</v>
          </cell>
        </row>
        <row r="53">
          <cell r="E53">
            <v>31</v>
          </cell>
          <cell r="F53">
            <v>28</v>
          </cell>
          <cell r="G53">
            <v>31</v>
          </cell>
          <cell r="H53">
            <v>30</v>
          </cell>
          <cell r="I53">
            <v>31</v>
          </cell>
          <cell r="J53">
            <v>30</v>
          </cell>
          <cell r="K53">
            <v>31</v>
          </cell>
          <cell r="L53">
            <v>31</v>
          </cell>
          <cell r="M53">
            <v>30</v>
          </cell>
          <cell r="N53">
            <v>31</v>
          </cell>
          <cell r="O53">
            <v>30</v>
          </cell>
          <cell r="P53">
            <v>31</v>
          </cell>
          <cell r="Q53">
            <v>365</v>
          </cell>
          <cell r="R53">
            <v>31</v>
          </cell>
          <cell r="S53">
            <v>28</v>
          </cell>
          <cell r="T53">
            <v>31</v>
          </cell>
          <cell r="U53">
            <v>30</v>
          </cell>
          <cell r="V53">
            <v>31</v>
          </cell>
          <cell r="W53">
            <v>30</v>
          </cell>
          <cell r="X53">
            <v>31</v>
          </cell>
          <cell r="Y53">
            <v>31</v>
          </cell>
          <cell r="Z53">
            <v>30</v>
          </cell>
          <cell r="AA53">
            <v>31</v>
          </cell>
          <cell r="AB53">
            <v>30</v>
          </cell>
          <cell r="AC53">
            <v>31</v>
          </cell>
          <cell r="AD53">
            <v>365</v>
          </cell>
          <cell r="AE53">
            <v>365</v>
          </cell>
          <cell r="AF53">
            <v>366</v>
          </cell>
          <cell r="AG53">
            <v>365</v>
          </cell>
          <cell r="AH53">
            <v>365</v>
          </cell>
          <cell r="AI53">
            <v>365</v>
          </cell>
          <cell r="AJ53">
            <v>366</v>
          </cell>
          <cell r="AK53">
            <v>365</v>
          </cell>
          <cell r="AL53">
            <v>365</v>
          </cell>
          <cell r="AM53">
            <v>365</v>
          </cell>
          <cell r="AN53">
            <v>366</v>
          </cell>
          <cell r="AO53">
            <v>365</v>
          </cell>
          <cell r="AP53">
            <v>365</v>
          </cell>
          <cell r="AQ53">
            <v>365</v>
          </cell>
          <cell r="AR53">
            <v>366</v>
          </cell>
          <cell r="AS53">
            <v>365</v>
          </cell>
          <cell r="AT53">
            <v>365</v>
          </cell>
          <cell r="AU53">
            <v>365</v>
          </cell>
          <cell r="AV53">
            <v>366</v>
          </cell>
        </row>
        <row r="56">
          <cell r="E56">
            <v>0.61766999999999994</v>
          </cell>
          <cell r="F56">
            <v>0.61766999999999994</v>
          </cell>
          <cell r="G56">
            <v>0.61766999999999994</v>
          </cell>
          <cell r="H56">
            <v>0.61766999999999994</v>
          </cell>
          <cell r="I56">
            <v>0.61766999999999994</v>
          </cell>
          <cell r="J56">
            <v>0.61766999999999994</v>
          </cell>
          <cell r="K56">
            <v>0.61766999999999994</v>
          </cell>
          <cell r="L56">
            <v>0.61766999999999994</v>
          </cell>
          <cell r="M56">
            <v>0.61766999999999994</v>
          </cell>
          <cell r="N56">
            <v>0.61766999999999994</v>
          </cell>
          <cell r="O56">
            <v>0.61766999999999994</v>
          </cell>
          <cell r="P56">
            <v>0.61766999999999994</v>
          </cell>
          <cell r="Q56">
            <v>0.61767000000000005</v>
          </cell>
          <cell r="R56">
            <v>0.66090689999999996</v>
          </cell>
          <cell r="S56">
            <v>0.66090689999999996</v>
          </cell>
          <cell r="T56">
            <v>0.66090689999999996</v>
          </cell>
          <cell r="U56">
            <v>0.66090689999999996</v>
          </cell>
          <cell r="V56">
            <v>0.66090689999999996</v>
          </cell>
          <cell r="W56">
            <v>0.66090689999999996</v>
          </cell>
          <cell r="X56">
            <v>0.66090689999999996</v>
          </cell>
          <cell r="Y56">
            <v>0.66090689999999996</v>
          </cell>
          <cell r="Z56">
            <v>0.66090689999999996</v>
          </cell>
          <cell r="AA56">
            <v>0.66090689999999996</v>
          </cell>
          <cell r="AB56">
            <v>0.66090689999999996</v>
          </cell>
          <cell r="AC56">
            <v>0.66090689999999996</v>
          </cell>
          <cell r="AD56">
            <v>0.66090689999999985</v>
          </cell>
          <cell r="AE56">
            <v>0.69395224499999997</v>
          </cell>
          <cell r="AF56">
            <v>0.71477081234999995</v>
          </cell>
          <cell r="AG56">
            <v>0.73621393672049995</v>
          </cell>
          <cell r="AH56">
            <v>0.758300354822115</v>
          </cell>
          <cell r="AI56">
            <v>0.7810493654667785</v>
          </cell>
          <cell r="AJ56">
            <v>0.80448084643078188</v>
          </cell>
          <cell r="AK56">
            <v>0.82861527182370531</v>
          </cell>
          <cell r="AL56">
            <v>0.85347372997841653</v>
          </cell>
          <cell r="AM56">
            <v>0.879077941877769</v>
          </cell>
          <cell r="AN56">
            <v>0.90545028013410211</v>
          </cell>
          <cell r="AO56">
            <v>0.93261378853812515</v>
          </cell>
          <cell r="AP56">
            <v>0.96059220219426888</v>
          </cell>
          <cell r="AQ56">
            <v>0.98940996826009697</v>
          </cell>
          <cell r="AR56">
            <v>1.0190922673078999</v>
          </cell>
          <cell r="AS56">
            <v>1.0496650353271368</v>
          </cell>
          <cell r="AT56">
            <v>1.081154986386951</v>
          </cell>
          <cell r="AU56">
            <v>1.1135896359785595</v>
          </cell>
          <cell r="AV56">
            <v>1.1469973250579164</v>
          </cell>
        </row>
        <row r="58">
          <cell r="E58">
            <v>0.61</v>
          </cell>
          <cell r="F58">
            <v>0.61</v>
          </cell>
          <cell r="G58">
            <v>0.61</v>
          </cell>
          <cell r="H58">
            <v>0.61</v>
          </cell>
          <cell r="I58">
            <v>0.61</v>
          </cell>
          <cell r="J58">
            <v>0.61</v>
          </cell>
          <cell r="K58">
            <v>0.61</v>
          </cell>
          <cell r="L58">
            <v>0.61</v>
          </cell>
          <cell r="M58">
            <v>0.61</v>
          </cell>
          <cell r="N58">
            <v>0.61</v>
          </cell>
          <cell r="O58">
            <v>0.61</v>
          </cell>
          <cell r="P58">
            <v>0.61</v>
          </cell>
          <cell r="Q58">
            <v>0.6100000000000001</v>
          </cell>
          <cell r="R58">
            <v>0.65270000000000006</v>
          </cell>
          <cell r="S58">
            <v>0.65270000000000006</v>
          </cell>
          <cell r="T58">
            <v>0.65270000000000006</v>
          </cell>
          <cell r="U58">
            <v>0.65270000000000006</v>
          </cell>
          <cell r="V58">
            <v>0.65270000000000006</v>
          </cell>
          <cell r="W58">
            <v>0.65270000000000006</v>
          </cell>
          <cell r="X58">
            <v>0.65270000000000006</v>
          </cell>
          <cell r="Y58">
            <v>0.65270000000000006</v>
          </cell>
          <cell r="Z58">
            <v>0.65270000000000006</v>
          </cell>
          <cell r="AA58">
            <v>0.65270000000000006</v>
          </cell>
          <cell r="AB58">
            <v>0.65270000000000006</v>
          </cell>
          <cell r="AC58">
            <v>0.65270000000000006</v>
          </cell>
          <cell r="AD58">
            <v>0.65270000000000017</v>
          </cell>
          <cell r="AE58">
            <v>0.68533500000000014</v>
          </cell>
          <cell r="AF58">
            <v>0.70589505000000019</v>
          </cell>
          <cell r="AG58">
            <v>0.72707190150000023</v>
          </cell>
          <cell r="AH58">
            <v>0.74888405854500029</v>
          </cell>
          <cell r="AI58">
            <v>0.77135058030135029</v>
          </cell>
          <cell r="AJ58">
            <v>0.79449109771039084</v>
          </cell>
          <cell r="AK58">
            <v>0.81832583064170261</v>
          </cell>
          <cell r="AL58">
            <v>0.84287560556095376</v>
          </cell>
          <cell r="AM58">
            <v>0.86816187372778242</v>
          </cell>
          <cell r="AN58">
            <v>0.89420672993961592</v>
          </cell>
          <cell r="AO58">
            <v>0.92103293183780444</v>
          </cell>
          <cell r="AP58">
            <v>0.94866391979293863</v>
          </cell>
          <cell r="AQ58">
            <v>0.97712383738672681</v>
          </cell>
          <cell r="AR58">
            <v>1.0064375525083287</v>
          </cell>
          <cell r="AS58">
            <v>1.0366306790835786</v>
          </cell>
          <cell r="AT58">
            <v>1.067729599456086</v>
          </cell>
          <cell r="AU58">
            <v>1.0997614874397685</v>
          </cell>
          <cell r="AV58">
            <v>1.1327543320629616</v>
          </cell>
        </row>
        <row r="60">
          <cell r="E60">
            <v>7</v>
          </cell>
          <cell r="F60">
            <v>7</v>
          </cell>
          <cell r="G60">
            <v>7</v>
          </cell>
          <cell r="H60">
            <v>7</v>
          </cell>
          <cell r="I60">
            <v>7</v>
          </cell>
          <cell r="J60">
            <v>7</v>
          </cell>
          <cell r="K60">
            <v>7</v>
          </cell>
          <cell r="L60">
            <v>7</v>
          </cell>
          <cell r="M60">
            <v>7</v>
          </cell>
          <cell r="N60">
            <v>7</v>
          </cell>
          <cell r="O60">
            <v>7</v>
          </cell>
          <cell r="P60">
            <v>7</v>
          </cell>
          <cell r="Q60">
            <v>7</v>
          </cell>
          <cell r="R60">
            <v>7.49</v>
          </cell>
          <cell r="S60">
            <v>7.49</v>
          </cell>
          <cell r="T60">
            <v>7.49</v>
          </cell>
          <cell r="U60">
            <v>7.49</v>
          </cell>
          <cell r="V60">
            <v>7.49</v>
          </cell>
          <cell r="W60">
            <v>7.49</v>
          </cell>
          <cell r="X60">
            <v>7.49</v>
          </cell>
          <cell r="Y60">
            <v>7.49</v>
          </cell>
          <cell r="Z60">
            <v>7.49</v>
          </cell>
          <cell r="AA60">
            <v>7.49</v>
          </cell>
          <cell r="AB60">
            <v>7.49</v>
          </cell>
          <cell r="AC60">
            <v>7.49</v>
          </cell>
          <cell r="AD60">
            <v>7.4899999999999993</v>
          </cell>
          <cell r="AE60">
            <v>7.8644999999999996</v>
          </cell>
          <cell r="AF60">
            <v>8.1004349999999992</v>
          </cell>
          <cell r="AG60">
            <v>8.3434480499999992</v>
          </cell>
          <cell r="AH60">
            <v>8.5937514914999991</v>
          </cell>
          <cell r="AI60">
            <v>8.8515640362449997</v>
          </cell>
          <cell r="AJ60">
            <v>9.1171109573323506</v>
          </cell>
          <cell r="AK60">
            <v>9.3906242860523221</v>
          </cell>
          <cell r="AL60">
            <v>9.672343014633892</v>
          </cell>
          <cell r="AM60">
            <v>9.9625133050729087</v>
          </cell>
          <cell r="AN60">
            <v>10.261388704225096</v>
          </cell>
          <cell r="AO60">
            <v>10.569230365351849</v>
          </cell>
          <cell r="AP60">
            <v>10.886307276312404</v>
          </cell>
          <cell r="AQ60">
            <v>11.212896494601777</v>
          </cell>
          <cell r="AR60">
            <v>11.549283389439831</v>
          </cell>
          <cell r="AS60">
            <v>11.895761891123026</v>
          </cell>
          <cell r="AT60">
            <v>12.252634747856717</v>
          </cell>
          <cell r="AU60">
            <v>12.62021379029242</v>
          </cell>
          <cell r="AV60">
            <v>12.998820204001193</v>
          </cell>
        </row>
        <row r="61">
          <cell r="E61">
            <v>0.11522999999999999</v>
          </cell>
          <cell r="F61">
            <v>0.11522999999999999</v>
          </cell>
          <cell r="G61">
            <v>0.11522999999999999</v>
          </cell>
          <cell r="H61">
            <v>0.11522999999999999</v>
          </cell>
          <cell r="I61">
            <v>0.11522999999999999</v>
          </cell>
          <cell r="J61">
            <v>0.11522999999999999</v>
          </cell>
          <cell r="K61">
            <v>0.11522999999999999</v>
          </cell>
          <cell r="L61">
            <v>0.11522999999999999</v>
          </cell>
          <cell r="M61">
            <v>0.11522999999999999</v>
          </cell>
          <cell r="N61">
            <v>0.11522999999999999</v>
          </cell>
          <cell r="O61">
            <v>0.11522999999999999</v>
          </cell>
          <cell r="P61">
            <v>0.11522999999999999</v>
          </cell>
          <cell r="Q61">
            <v>0.11522999999999996</v>
          </cell>
          <cell r="R61">
            <v>0.126753</v>
          </cell>
          <cell r="S61">
            <v>0.126753</v>
          </cell>
          <cell r="T61">
            <v>0.126753</v>
          </cell>
          <cell r="U61">
            <v>0.126753</v>
          </cell>
          <cell r="V61">
            <v>0.126753</v>
          </cell>
          <cell r="W61">
            <v>0.126753</v>
          </cell>
          <cell r="X61">
            <v>0.126753</v>
          </cell>
          <cell r="Y61">
            <v>0.126753</v>
          </cell>
          <cell r="Z61">
            <v>0.126753</v>
          </cell>
          <cell r="AA61">
            <v>0.126753</v>
          </cell>
          <cell r="AB61">
            <v>0.126753</v>
          </cell>
          <cell r="AC61">
            <v>0.126753</v>
          </cell>
          <cell r="AD61">
            <v>0.12675299999999998</v>
          </cell>
          <cell r="AE61">
            <v>0.13309065</v>
          </cell>
          <cell r="AF61">
            <v>0.1370833695</v>
          </cell>
          <cell r="AG61">
            <v>0.14119587058499999</v>
          </cell>
          <cell r="AH61">
            <v>0.14543174670254999</v>
          </cell>
          <cell r="AI61">
            <v>0.1497946991036265</v>
          </cell>
          <cell r="AJ61">
            <v>0.15428854007673529</v>
          </cell>
          <cell r="AK61">
            <v>0.15891719627903736</v>
          </cell>
          <cell r="AL61">
            <v>0.16368471216740849</v>
          </cell>
          <cell r="AM61">
            <v>0.16859525353243074</v>
          </cell>
          <cell r="AN61">
            <v>0.17365311113840368</v>
          </cell>
          <cell r="AO61">
            <v>0.17886270447255578</v>
          </cell>
          <cell r="AP61">
            <v>0.18422858560673247</v>
          </cell>
          <cell r="AQ61">
            <v>0.18975544317493445</v>
          </cell>
          <cell r="AR61">
            <v>0.19544810647018249</v>
          </cell>
          <cell r="AS61">
            <v>0.20131154966428796</v>
          </cell>
          <cell r="AT61">
            <v>0.20735089615421662</v>
          </cell>
          <cell r="AU61">
            <v>0.21357142303884313</v>
          </cell>
          <cell r="AV61">
            <v>0.21997856573000843</v>
          </cell>
        </row>
        <row r="64">
          <cell r="E64">
            <v>4.4200000000000003E-2</v>
          </cell>
          <cell r="F64">
            <v>4.4200000000000003E-2</v>
          </cell>
          <cell r="G64">
            <v>4.4200000000000003E-2</v>
          </cell>
          <cell r="H64">
            <v>4.4200000000000003E-2</v>
          </cell>
          <cell r="I64">
            <v>4.4200000000000003E-2</v>
          </cell>
          <cell r="J64">
            <v>4.4200000000000003E-2</v>
          </cell>
          <cell r="K64">
            <v>4.4200000000000003E-2</v>
          </cell>
          <cell r="L64">
            <v>4.4200000000000003E-2</v>
          </cell>
          <cell r="M64">
            <v>4.4200000000000003E-2</v>
          </cell>
          <cell r="N64">
            <v>4.4200000000000003E-2</v>
          </cell>
          <cell r="O64">
            <v>4.4200000000000003E-2</v>
          </cell>
          <cell r="P64">
            <v>4.4200000000000003E-2</v>
          </cell>
          <cell r="Q64">
            <v>4.420000000000001E-2</v>
          </cell>
          <cell r="R64">
            <v>4.862000000000001E-2</v>
          </cell>
          <cell r="S64">
            <v>4.862000000000001E-2</v>
          </cell>
          <cell r="T64">
            <v>4.862000000000001E-2</v>
          </cell>
          <cell r="U64">
            <v>4.862000000000001E-2</v>
          </cell>
          <cell r="V64">
            <v>4.862000000000001E-2</v>
          </cell>
          <cell r="W64">
            <v>4.862000000000001E-2</v>
          </cell>
          <cell r="X64">
            <v>4.862000000000001E-2</v>
          </cell>
          <cell r="Y64">
            <v>4.862000000000001E-2</v>
          </cell>
          <cell r="Z64">
            <v>4.862000000000001E-2</v>
          </cell>
          <cell r="AA64">
            <v>4.862000000000001E-2</v>
          </cell>
          <cell r="AB64">
            <v>4.862000000000001E-2</v>
          </cell>
          <cell r="AC64">
            <v>4.862000000000001E-2</v>
          </cell>
          <cell r="AD64">
            <v>4.8620000000000003E-2</v>
          </cell>
          <cell r="AE64">
            <v>5.3238900000000006E-2</v>
          </cell>
          <cell r="AF64">
            <v>5.7817445400000007E-2</v>
          </cell>
          <cell r="AG64">
            <v>6.2500658477400009E-2</v>
          </cell>
          <cell r="AH64">
            <v>6.7250708521682412E-2</v>
          </cell>
          <cell r="AI64">
            <v>7.202550882672186E-2</v>
          </cell>
          <cell r="AJ64">
            <v>7.6995268935765665E-2</v>
          </cell>
          <cell r="AK64">
            <v>8.2153951954461957E-2</v>
          </cell>
          <cell r="AL64">
            <v>8.7493958831501975E-2</v>
          </cell>
          <cell r="AM64">
            <v>9.3006078237886591E-2</v>
          </cell>
          <cell r="AN64">
            <v>9.8679449010397671E-2</v>
          </cell>
          <cell r="AO64">
            <v>9.8679449010397671E-2</v>
          </cell>
          <cell r="AP64">
            <v>9.8679449010397671E-2</v>
          </cell>
          <cell r="AQ64">
            <v>9.8679449010397671E-2</v>
          </cell>
          <cell r="AR64">
            <v>9.8679449010397671E-2</v>
          </cell>
          <cell r="AS64">
            <v>9.8679449010397671E-2</v>
          </cell>
          <cell r="AT64">
            <v>9.8679449010397671E-2</v>
          </cell>
          <cell r="AU64">
            <v>9.8679449010397671E-2</v>
          </cell>
          <cell r="AV64">
            <v>9.8679449010397671E-2</v>
          </cell>
        </row>
        <row r="65">
          <cell r="E65">
            <v>2.875E-3</v>
          </cell>
          <cell r="F65">
            <v>2.875E-3</v>
          </cell>
          <cell r="G65">
            <v>2.875E-3</v>
          </cell>
          <cell r="H65">
            <v>2.875E-3</v>
          </cell>
          <cell r="I65">
            <v>2.875E-3</v>
          </cell>
          <cell r="J65">
            <v>2.875E-3</v>
          </cell>
          <cell r="K65">
            <v>2.875E-3</v>
          </cell>
          <cell r="L65">
            <v>2.875E-3</v>
          </cell>
          <cell r="M65">
            <v>2.875E-3</v>
          </cell>
          <cell r="N65">
            <v>2.875E-3</v>
          </cell>
          <cell r="O65">
            <v>2.875E-3</v>
          </cell>
          <cell r="P65">
            <v>2.875E-3</v>
          </cell>
          <cell r="Q65">
            <v>2.8749999999999995E-3</v>
          </cell>
          <cell r="R65">
            <v>3.1625000000000004E-3</v>
          </cell>
          <cell r="S65">
            <v>3.1625000000000004E-3</v>
          </cell>
          <cell r="T65">
            <v>3.1625000000000004E-3</v>
          </cell>
          <cell r="U65">
            <v>3.1625000000000004E-3</v>
          </cell>
          <cell r="V65">
            <v>3.1625000000000004E-3</v>
          </cell>
          <cell r="W65">
            <v>3.1625000000000004E-3</v>
          </cell>
          <cell r="X65">
            <v>3.1625000000000004E-3</v>
          </cell>
          <cell r="Y65">
            <v>3.1625000000000004E-3</v>
          </cell>
          <cell r="Z65">
            <v>3.1625000000000004E-3</v>
          </cell>
          <cell r="AA65">
            <v>3.1625000000000004E-3</v>
          </cell>
          <cell r="AB65">
            <v>3.1625000000000004E-3</v>
          </cell>
          <cell r="AC65">
            <v>3.1625000000000004E-3</v>
          </cell>
          <cell r="AD65">
            <v>3.1624999999999991E-3</v>
          </cell>
          <cell r="AE65">
            <v>3.4629375000000003E-3</v>
          </cell>
          <cell r="AF65">
            <v>3.7607501250000006E-3</v>
          </cell>
          <cell r="AG65">
            <v>4.0653708851250006E-3</v>
          </cell>
          <cell r="AH65">
            <v>4.3743390723945006E-3</v>
          </cell>
          <cell r="AI65">
            <v>4.6849171465345096E-3</v>
          </cell>
          <cell r="AJ65">
            <v>5.0081764296453909E-3</v>
          </cell>
          <cell r="AK65">
            <v>5.3437242504316322E-3</v>
          </cell>
          <cell r="AL65">
            <v>5.6910663267096878E-3</v>
          </cell>
          <cell r="AM65">
            <v>6.049603505292398E-3</v>
          </cell>
          <cell r="AN65">
            <v>6.4186293191152337E-3</v>
          </cell>
          <cell r="AO65">
            <v>6.4186293191152337E-3</v>
          </cell>
          <cell r="AP65">
            <v>6.611188198688691E-3</v>
          </cell>
          <cell r="AQ65">
            <v>6.8095238446493518E-3</v>
          </cell>
          <cell r="AR65">
            <v>7.0138095599888324E-3</v>
          </cell>
          <cell r="AS65">
            <v>7.2242238467884979E-3</v>
          </cell>
          <cell r="AT65">
            <v>7.4409505621921531E-3</v>
          </cell>
          <cell r="AU65">
            <v>7.6641790790579175E-3</v>
          </cell>
          <cell r="AV65">
            <v>7.8941044514296548E-3</v>
          </cell>
        </row>
        <row r="66">
          <cell r="E66">
            <v>8.9124999999999996E-2</v>
          </cell>
          <cell r="F66">
            <v>8.9124999999999996E-2</v>
          </cell>
          <cell r="G66">
            <v>8.9124999999999996E-2</v>
          </cell>
          <cell r="H66">
            <v>8.9124999999999996E-2</v>
          </cell>
          <cell r="I66">
            <v>8.9124999999999996E-2</v>
          </cell>
          <cell r="J66">
            <v>8.9124999999999996E-2</v>
          </cell>
          <cell r="K66">
            <v>8.9124999999999996E-2</v>
          </cell>
          <cell r="L66">
            <v>8.9124999999999996E-2</v>
          </cell>
          <cell r="M66">
            <v>8.9124999999999996E-2</v>
          </cell>
          <cell r="N66">
            <v>8.9124999999999996E-2</v>
          </cell>
          <cell r="O66">
            <v>8.9124999999999996E-2</v>
          </cell>
          <cell r="P66">
            <v>8.9124999999999996E-2</v>
          </cell>
          <cell r="Q66">
            <v>8.9124999999999996E-2</v>
          </cell>
          <cell r="R66">
            <v>9.80375E-2</v>
          </cell>
          <cell r="S66">
            <v>9.80375E-2</v>
          </cell>
          <cell r="T66">
            <v>9.80375E-2</v>
          </cell>
          <cell r="U66">
            <v>9.80375E-2</v>
          </cell>
          <cell r="V66">
            <v>9.80375E-2</v>
          </cell>
          <cell r="W66">
            <v>9.80375E-2</v>
          </cell>
          <cell r="X66">
            <v>9.80375E-2</v>
          </cell>
          <cell r="Y66">
            <v>9.80375E-2</v>
          </cell>
          <cell r="Z66">
            <v>9.80375E-2</v>
          </cell>
          <cell r="AA66">
            <v>9.80375E-2</v>
          </cell>
          <cell r="AB66">
            <v>9.80375E-2</v>
          </cell>
          <cell r="AC66">
            <v>9.80375E-2</v>
          </cell>
          <cell r="AD66">
            <v>0.10784125000000001</v>
          </cell>
          <cell r="AE66">
            <v>0.1073510625</v>
          </cell>
          <cell r="AF66">
            <v>0.116583253875</v>
          </cell>
          <cell r="AG66">
            <v>0.12602649743887501</v>
          </cell>
          <cell r="AH66">
            <v>0.13560451124422951</v>
          </cell>
          <cell r="AI66">
            <v>0.14523243154256979</v>
          </cell>
          <cell r="AJ66">
            <v>0.1552534693190071</v>
          </cell>
          <cell r="AK66">
            <v>0.16565545176338056</v>
          </cell>
          <cell r="AL66">
            <v>0.1764230561280003</v>
          </cell>
          <cell r="AM66">
            <v>0.1875377086640643</v>
          </cell>
          <cell r="AN66">
            <v>0.19897750889257221</v>
          </cell>
          <cell r="AO66">
            <v>0.19897750889257221</v>
          </cell>
          <cell r="AP66">
            <v>0.20494683415934939</v>
          </cell>
          <cell r="AQ66">
            <v>0.21109523918412987</v>
          </cell>
          <cell r="AR66">
            <v>0.21742809635965377</v>
          </cell>
          <cell r="AS66">
            <v>0.22395093925044338</v>
          </cell>
          <cell r="AT66">
            <v>0.23066946742795669</v>
          </cell>
          <cell r="AU66">
            <v>0.23758955145079538</v>
          </cell>
          <cell r="AV66">
            <v>0.24471723799431924</v>
          </cell>
        </row>
        <row r="70">
          <cell r="E70">
            <v>2.8</v>
          </cell>
          <cell r="F70">
            <v>2.8</v>
          </cell>
          <cell r="G70">
            <v>2.8</v>
          </cell>
          <cell r="H70">
            <v>2.8</v>
          </cell>
          <cell r="I70">
            <v>2.8</v>
          </cell>
          <cell r="J70">
            <v>2.8</v>
          </cell>
          <cell r="K70">
            <v>2.8</v>
          </cell>
          <cell r="L70">
            <v>2.8</v>
          </cell>
          <cell r="M70">
            <v>2.8</v>
          </cell>
          <cell r="N70">
            <v>2.8</v>
          </cell>
          <cell r="O70">
            <v>2.8</v>
          </cell>
          <cell r="P70">
            <v>2.8</v>
          </cell>
          <cell r="Q70">
            <v>2.8000000000000003</v>
          </cell>
          <cell r="R70">
            <v>4.5315293979416911</v>
          </cell>
          <cell r="S70">
            <v>4.5315293979416911</v>
          </cell>
          <cell r="T70">
            <v>4.5315293979416911</v>
          </cell>
          <cell r="U70">
            <v>4.5315293979416911</v>
          </cell>
          <cell r="V70">
            <v>4.5315293979416911</v>
          </cell>
          <cell r="W70">
            <v>4.5315293979416911</v>
          </cell>
          <cell r="X70">
            <v>4.5315293979416911</v>
          </cell>
          <cell r="Y70">
            <v>4.5315293979416911</v>
          </cell>
          <cell r="Z70">
            <v>4.5315293979416911</v>
          </cell>
          <cell r="AA70">
            <v>4.5315293979416911</v>
          </cell>
          <cell r="AB70">
            <v>4.5315293979416911</v>
          </cell>
          <cell r="AC70">
            <v>4.5315293979416911</v>
          </cell>
          <cell r="AD70">
            <v>4.5315293979416902</v>
          </cell>
          <cell r="AE70">
            <v>4.5315293979416902</v>
          </cell>
          <cell r="AF70">
            <v>3.3703515635809875</v>
          </cell>
          <cell r="AG70">
            <v>3.6399796886674669</v>
          </cell>
          <cell r="AH70">
            <v>3.9311780637608638</v>
          </cell>
          <cell r="AI70">
            <v>4.2456723088617343</v>
          </cell>
          <cell r="AJ70">
            <v>4.5853260935706723</v>
          </cell>
          <cell r="AK70">
            <v>4.9521521810563272</v>
          </cell>
          <cell r="AL70">
            <v>5.3483243555408331</v>
          </cell>
          <cell r="AM70">
            <v>5.7761903039841007</v>
          </cell>
          <cell r="AN70">
            <v>6.2382855283028293</v>
          </cell>
          <cell r="AO70">
            <v>6.7373483705670552</v>
          </cell>
          <cell r="AP70">
            <v>7.2763362402124203</v>
          </cell>
          <cell r="AQ70">
            <v>7.8584431394294141</v>
          </cell>
          <cell r="AR70">
            <v>8.4871185905837674</v>
          </cell>
          <cell r="AS70">
            <v>9.1660880778304712</v>
          </cell>
          <cell r="AT70">
            <v>9.8993751240569097</v>
          </cell>
          <cell r="AU70">
            <v>10.691325133981463</v>
          </cell>
          <cell r="AV70">
            <v>11.54663114469998</v>
          </cell>
        </row>
        <row r="74">
          <cell r="E74">
            <v>2.8</v>
          </cell>
          <cell r="F74">
            <v>2.8</v>
          </cell>
          <cell r="G74">
            <v>2.8</v>
          </cell>
          <cell r="H74">
            <v>2.8</v>
          </cell>
          <cell r="I74">
            <v>2.8</v>
          </cell>
          <cell r="J74">
            <v>2.8</v>
          </cell>
          <cell r="K74">
            <v>2.8</v>
          </cell>
          <cell r="L74">
            <v>2.8</v>
          </cell>
          <cell r="M74">
            <v>2.8</v>
          </cell>
          <cell r="N74">
            <v>2.8</v>
          </cell>
          <cell r="O74">
            <v>2.8</v>
          </cell>
          <cell r="P74">
            <v>2.8</v>
          </cell>
          <cell r="Q74">
            <v>2.8</v>
          </cell>
          <cell r="R74">
            <v>4.5315293979416911</v>
          </cell>
          <cell r="S74">
            <v>4.5315293979416911</v>
          </cell>
          <cell r="T74">
            <v>4.5315293979416911</v>
          </cell>
          <cell r="U74">
            <v>4.5315293979416911</v>
          </cell>
          <cell r="V74">
            <v>4.5315293979416911</v>
          </cell>
          <cell r="W74">
            <v>4.5315293979416911</v>
          </cell>
          <cell r="X74">
            <v>4.5315293979416911</v>
          </cell>
          <cell r="Y74">
            <v>4.5315293979416911</v>
          </cell>
          <cell r="Z74">
            <v>4.5315293979416911</v>
          </cell>
          <cell r="AA74">
            <v>4.5315293979416911</v>
          </cell>
          <cell r="AB74">
            <v>4.5315293979416911</v>
          </cell>
          <cell r="AC74">
            <v>4.5315293979416911</v>
          </cell>
          <cell r="AD74">
            <v>4.5315293979416902</v>
          </cell>
          <cell r="AE74">
            <v>4.9620246907461505</v>
          </cell>
          <cell r="AF74">
            <v>5.3887588141503198</v>
          </cell>
          <cell r="AG74">
            <v>5.8252482780964954</v>
          </cell>
          <cell r="AH74">
            <v>6.267967147231829</v>
          </cell>
          <cell r="AI74">
            <v>6.7129928146852889</v>
          </cell>
          <cell r="AJ74">
            <v>7.1761893188985733</v>
          </cell>
          <cell r="AK74">
            <v>7.656994003264777</v>
          </cell>
          <cell r="AL74">
            <v>8.1546986134769863</v>
          </cell>
          <cell r="AM74">
            <v>8.6684446261260355</v>
          </cell>
          <cell r="AN74">
            <v>9.1972197483197231</v>
          </cell>
          <cell r="AO74">
            <v>9.758250152967225</v>
          </cell>
          <cell r="AP74">
            <v>10.353503412298226</v>
          </cell>
          <cell r="AQ74">
            <v>10.985067120448416</v>
          </cell>
          <cell r="AR74">
            <v>11.655156214795769</v>
          </cell>
          <cell r="AS74">
            <v>12.366120743898311</v>
          </cell>
          <cell r="AT74">
            <v>13.120454109276107</v>
          </cell>
          <cell r="AU74">
            <v>13.920801809941949</v>
          </cell>
          <cell r="AV74">
            <v>14.769970720348407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</row>
        <row r="84">
          <cell r="E84">
            <v>5.0000000000000001E-3</v>
          </cell>
          <cell r="F84">
            <v>5.0000000000000001E-3</v>
          </cell>
          <cell r="G84">
            <v>5.0000000000000001E-3</v>
          </cell>
          <cell r="H84">
            <v>5.0000000000000001E-3</v>
          </cell>
          <cell r="I84">
            <v>5.0000000000000001E-3</v>
          </cell>
          <cell r="J84">
            <v>5.0000000000000001E-3</v>
          </cell>
          <cell r="K84">
            <v>5.0000000000000001E-3</v>
          </cell>
          <cell r="L84">
            <v>5.0000000000000001E-3</v>
          </cell>
          <cell r="M84">
            <v>5.0000000000000001E-3</v>
          </cell>
          <cell r="N84">
            <v>5.0000000000000001E-3</v>
          </cell>
          <cell r="O84">
            <v>5.0000000000000001E-3</v>
          </cell>
          <cell r="P84">
            <v>5.0000000000000001E-3</v>
          </cell>
          <cell r="R84">
            <v>5.0000000000000001E-3</v>
          </cell>
          <cell r="S84">
            <v>5.0000000000000001E-3</v>
          </cell>
          <cell r="T84">
            <v>5.0000000000000001E-3</v>
          </cell>
          <cell r="U84">
            <v>5.0000000000000001E-3</v>
          </cell>
          <cell r="V84">
            <v>5.0000000000000001E-3</v>
          </cell>
          <cell r="W84">
            <v>5.0000000000000001E-3</v>
          </cell>
          <cell r="X84">
            <v>5.0000000000000001E-3</v>
          </cell>
          <cell r="Y84">
            <v>5.0000000000000001E-3</v>
          </cell>
          <cell r="Z84">
            <v>5.0000000000000001E-3</v>
          </cell>
          <cell r="AA84">
            <v>5.0000000000000001E-3</v>
          </cell>
          <cell r="AB84">
            <v>5.0000000000000001E-3</v>
          </cell>
          <cell r="AC84">
            <v>5.0000000000000001E-3</v>
          </cell>
          <cell r="AE84">
            <v>5.0000000000000001E-3</v>
          </cell>
          <cell r="AF84">
            <v>5.0000000000000001E-3</v>
          </cell>
          <cell r="AG84">
            <v>5.0000000000000001E-3</v>
          </cell>
          <cell r="AH84">
            <v>5.0000000000000001E-3</v>
          </cell>
          <cell r="AI84">
            <v>5.0000000000000001E-3</v>
          </cell>
          <cell r="AJ84">
            <v>5.0000000000000001E-3</v>
          </cell>
          <cell r="AK84">
            <v>5.0000000000000001E-3</v>
          </cell>
          <cell r="AL84">
            <v>5.0000000000000001E-3</v>
          </cell>
          <cell r="AM84">
            <v>5.0000000000000001E-3</v>
          </cell>
          <cell r="AN84">
            <v>5.0000000000000001E-3</v>
          </cell>
          <cell r="AO84">
            <v>5.0000000000000001E-3</v>
          </cell>
          <cell r="AP84">
            <v>5.0000000000000001E-3</v>
          </cell>
          <cell r="AQ84">
            <v>5.0000000000000001E-3</v>
          </cell>
          <cell r="AR84">
            <v>5.0000000000000001E-3</v>
          </cell>
          <cell r="AS84">
            <v>5.0000000000000001E-3</v>
          </cell>
          <cell r="AT84">
            <v>5.0000000000000001E-3</v>
          </cell>
          <cell r="AU84">
            <v>5.0000000000000001E-3</v>
          </cell>
          <cell r="AV84">
            <v>5.0000000000000001E-3</v>
          </cell>
        </row>
        <row r="85">
          <cell r="E85">
            <v>0.01</v>
          </cell>
          <cell r="F85">
            <v>0.01</v>
          </cell>
          <cell r="G85">
            <v>0.01</v>
          </cell>
          <cell r="H85">
            <v>0.01</v>
          </cell>
          <cell r="I85">
            <v>0.01</v>
          </cell>
          <cell r="J85">
            <v>0.01</v>
          </cell>
          <cell r="K85">
            <v>0.01</v>
          </cell>
          <cell r="L85">
            <v>0.01</v>
          </cell>
          <cell r="M85">
            <v>0.01</v>
          </cell>
          <cell r="N85">
            <v>0.01</v>
          </cell>
          <cell r="O85">
            <v>0.01</v>
          </cell>
          <cell r="P85">
            <v>0.01</v>
          </cell>
          <cell r="R85">
            <v>0.01</v>
          </cell>
          <cell r="S85">
            <v>0.01</v>
          </cell>
          <cell r="T85">
            <v>0.01</v>
          </cell>
          <cell r="U85">
            <v>0.01</v>
          </cell>
          <cell r="V85">
            <v>0.01</v>
          </cell>
          <cell r="W85">
            <v>0.01</v>
          </cell>
          <cell r="X85">
            <v>0.01</v>
          </cell>
          <cell r="Y85">
            <v>0.01</v>
          </cell>
          <cell r="Z85">
            <v>0.01</v>
          </cell>
          <cell r="AA85">
            <v>0.01</v>
          </cell>
          <cell r="AB85">
            <v>0.01</v>
          </cell>
          <cell r="AC85">
            <v>0.01</v>
          </cell>
          <cell r="AE85">
            <v>0.01</v>
          </cell>
          <cell r="AF85">
            <v>0.01</v>
          </cell>
          <cell r="AG85">
            <v>0.01</v>
          </cell>
          <cell r="AH85">
            <v>0.01</v>
          </cell>
          <cell r="AI85">
            <v>0.01</v>
          </cell>
          <cell r="AJ85">
            <v>0.01</v>
          </cell>
          <cell r="AK85">
            <v>0.01</v>
          </cell>
          <cell r="AL85">
            <v>0.01</v>
          </cell>
          <cell r="AM85">
            <v>0.01</v>
          </cell>
          <cell r="AN85">
            <v>0.01</v>
          </cell>
          <cell r="AO85">
            <v>0.01</v>
          </cell>
          <cell r="AP85">
            <v>0.01</v>
          </cell>
          <cell r="AQ85">
            <v>0.01</v>
          </cell>
          <cell r="AR85">
            <v>0.01</v>
          </cell>
          <cell r="AS85">
            <v>0.01</v>
          </cell>
          <cell r="AT85">
            <v>0.01</v>
          </cell>
          <cell r="AU85">
            <v>0.01</v>
          </cell>
          <cell r="AV85">
            <v>0.01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</row>
        <row r="97">
          <cell r="E97">
            <v>865.00000000000011</v>
          </cell>
          <cell r="F97">
            <v>865.00000000000011</v>
          </cell>
          <cell r="G97">
            <v>865.00000000000011</v>
          </cell>
          <cell r="H97">
            <v>865.00000000000011</v>
          </cell>
          <cell r="I97">
            <v>865.00000000000011</v>
          </cell>
          <cell r="J97">
            <v>865.00000000000011</v>
          </cell>
          <cell r="K97">
            <v>865.00000000000011</v>
          </cell>
          <cell r="L97">
            <v>865.00000000000011</v>
          </cell>
          <cell r="M97">
            <v>865.00000000000011</v>
          </cell>
          <cell r="N97">
            <v>865.00000000000011</v>
          </cell>
          <cell r="O97">
            <v>865.00000000000011</v>
          </cell>
          <cell r="P97">
            <v>865.00000000000011</v>
          </cell>
          <cell r="Q97">
            <v>865.00000000000023</v>
          </cell>
          <cell r="R97">
            <v>925.55</v>
          </cell>
          <cell r="S97">
            <v>925.55</v>
          </cell>
          <cell r="T97">
            <v>925.55</v>
          </cell>
          <cell r="U97">
            <v>925.55</v>
          </cell>
          <cell r="V97">
            <v>925.55</v>
          </cell>
          <cell r="W97">
            <v>925.55</v>
          </cell>
          <cell r="X97">
            <v>925.55</v>
          </cell>
          <cell r="Y97">
            <v>925.55</v>
          </cell>
          <cell r="Z97">
            <v>925.55</v>
          </cell>
          <cell r="AA97">
            <v>925.55</v>
          </cell>
          <cell r="AB97">
            <v>925.55</v>
          </cell>
          <cell r="AC97">
            <v>925.55</v>
          </cell>
          <cell r="AD97">
            <v>925.55000000000007</v>
          </cell>
          <cell r="AE97">
            <v>1013.4772499999999</v>
          </cell>
          <cell r="AF97">
            <v>1100.6362935000002</v>
          </cell>
          <cell r="AG97">
            <v>1189.7878332735004</v>
          </cell>
          <cell r="AH97">
            <v>1280.2117086022863</v>
          </cell>
          <cell r="AI97">
            <v>1371.1067399130486</v>
          </cell>
          <cell r="AJ97">
            <v>1465.7131049670486</v>
          </cell>
          <cell r="AK97">
            <v>1563.9158829998412</v>
          </cell>
          <cell r="AL97">
            <v>1665.5704153948304</v>
          </cell>
          <cell r="AM97">
            <v>1770.5013515647045</v>
          </cell>
          <cell r="AN97">
            <v>1878.5019340101517</v>
          </cell>
          <cell r="AO97">
            <v>1993.0905519847711</v>
          </cell>
          <cell r="AP97">
            <v>2114.6690756558419</v>
          </cell>
          <cell r="AQ97">
            <v>2243.6638892708479</v>
          </cell>
          <cell r="AR97">
            <v>2380.527386516369</v>
          </cell>
          <cell r="AS97">
            <v>2525.7395570938684</v>
          </cell>
          <cell r="AT97">
            <v>2679.8096700765936</v>
          </cell>
          <cell r="AU97">
            <v>2843.2780599512657</v>
          </cell>
          <cell r="AV97">
            <v>3016.7180216082929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</row>
        <row r="99">
          <cell r="E99">
            <v>787</v>
          </cell>
          <cell r="F99">
            <v>787</v>
          </cell>
          <cell r="G99">
            <v>787</v>
          </cell>
          <cell r="H99">
            <v>787</v>
          </cell>
          <cell r="I99">
            <v>787</v>
          </cell>
          <cell r="J99">
            <v>787</v>
          </cell>
          <cell r="K99">
            <v>787</v>
          </cell>
          <cell r="L99">
            <v>787</v>
          </cell>
          <cell r="M99">
            <v>787</v>
          </cell>
          <cell r="N99">
            <v>787</v>
          </cell>
          <cell r="O99">
            <v>787</v>
          </cell>
          <cell r="P99">
            <v>787</v>
          </cell>
          <cell r="Q99">
            <v>787</v>
          </cell>
          <cell r="R99">
            <v>858.45960000000002</v>
          </cell>
          <cell r="S99">
            <v>858.45960000000002</v>
          </cell>
          <cell r="T99">
            <v>858.45960000000002</v>
          </cell>
          <cell r="U99">
            <v>858.45960000000002</v>
          </cell>
          <cell r="V99">
            <v>858.45960000000002</v>
          </cell>
          <cell r="W99">
            <v>858.45960000000002</v>
          </cell>
          <cell r="X99">
            <v>858.45960000000002</v>
          </cell>
          <cell r="Y99">
            <v>858.45960000000002</v>
          </cell>
          <cell r="Z99">
            <v>858.45960000000002</v>
          </cell>
          <cell r="AA99">
            <v>858.45960000000002</v>
          </cell>
          <cell r="AB99">
            <v>858.45960000000002</v>
          </cell>
          <cell r="AC99">
            <v>858.45960000000002</v>
          </cell>
          <cell r="AD99">
            <v>858.45960000000002</v>
          </cell>
          <cell r="AE99">
            <v>940.01326200000005</v>
          </cell>
          <cell r="AF99">
            <v>1020.8544025320001</v>
          </cell>
          <cell r="AG99">
            <v>1103.5436091370921</v>
          </cell>
          <cell r="AH99">
            <v>1187.4129234315112</v>
          </cell>
          <cell r="AI99">
            <v>1271.7192409951485</v>
          </cell>
          <cell r="AJ99">
            <v>1359.4678686238137</v>
          </cell>
          <cell r="AK99">
            <v>1450.5522158216093</v>
          </cell>
          <cell r="AL99">
            <v>1544.8381098500138</v>
          </cell>
          <cell r="AM99">
            <v>1642.1629107705646</v>
          </cell>
          <cell r="AN99">
            <v>1742.334848327569</v>
          </cell>
          <cell r="AO99">
            <v>1848.6172740755505</v>
          </cell>
          <cell r="AP99">
            <v>1961.3829277941591</v>
          </cell>
          <cell r="AQ99">
            <v>2081.0272863896025</v>
          </cell>
          <cell r="AR99">
            <v>2207.9699508593681</v>
          </cell>
          <cell r="AS99">
            <v>2342.6561178617894</v>
          </cell>
          <cell r="AT99">
            <v>2485.5581410513582</v>
          </cell>
          <cell r="AU99">
            <v>2637.1771876554908</v>
          </cell>
          <cell r="AV99">
            <v>2798.0449961024756</v>
          </cell>
        </row>
        <row r="100">
          <cell r="E100">
            <v>865</v>
          </cell>
          <cell r="F100">
            <v>865</v>
          </cell>
          <cell r="G100">
            <v>865</v>
          </cell>
          <cell r="H100">
            <v>865</v>
          </cell>
          <cell r="I100">
            <v>865</v>
          </cell>
          <cell r="J100">
            <v>865</v>
          </cell>
          <cell r="K100">
            <v>865</v>
          </cell>
          <cell r="L100">
            <v>865</v>
          </cell>
          <cell r="M100">
            <v>865</v>
          </cell>
          <cell r="N100">
            <v>865</v>
          </cell>
          <cell r="O100">
            <v>865</v>
          </cell>
          <cell r="P100">
            <v>865</v>
          </cell>
          <cell r="Q100">
            <v>865</v>
          </cell>
          <cell r="R100">
            <v>943.54200000000003</v>
          </cell>
          <cell r="S100">
            <v>943.54200000000003</v>
          </cell>
          <cell r="T100">
            <v>943.54200000000003</v>
          </cell>
          <cell r="U100">
            <v>943.54200000000003</v>
          </cell>
          <cell r="V100">
            <v>943.54200000000003</v>
          </cell>
          <cell r="W100">
            <v>943.54200000000003</v>
          </cell>
          <cell r="X100">
            <v>943.54200000000003</v>
          </cell>
          <cell r="Y100">
            <v>943.54200000000003</v>
          </cell>
          <cell r="Z100">
            <v>943.54200000000003</v>
          </cell>
          <cell r="AA100">
            <v>943.54200000000003</v>
          </cell>
          <cell r="AB100">
            <v>943.54200000000003</v>
          </cell>
          <cell r="AC100">
            <v>943.54200000000003</v>
          </cell>
          <cell r="AD100">
            <v>943.54199999999992</v>
          </cell>
          <cell r="AE100">
            <v>1033.1784899999998</v>
          </cell>
          <cell r="AF100">
            <v>1122.0318401399998</v>
          </cell>
          <cell r="AG100">
            <v>1212.9164191913396</v>
          </cell>
          <cell r="AH100">
            <v>1305.0980670498816</v>
          </cell>
          <cell r="AI100">
            <v>1397.760029810423</v>
          </cell>
          <cell r="AJ100">
            <v>1494.2054718673421</v>
          </cell>
          <cell r="AK100">
            <v>1594.3172384824541</v>
          </cell>
          <cell r="AL100">
            <v>1697.9478589838134</v>
          </cell>
          <cell r="AM100">
            <v>1804.9185740997934</v>
          </cell>
          <cell r="AN100">
            <v>1915.0186071198807</v>
          </cell>
          <cell r="AO100">
            <v>2031.8347421541932</v>
          </cell>
          <cell r="AP100">
            <v>2155.7766614255988</v>
          </cell>
          <cell r="AQ100">
            <v>2287.2790377725601</v>
          </cell>
          <cell r="AR100">
            <v>2426.8030590766862</v>
          </cell>
          <cell r="AS100">
            <v>2574.8380456803638</v>
          </cell>
          <cell r="AT100">
            <v>2731.903166466866</v>
          </cell>
          <cell r="AU100">
            <v>2898.5492596213448</v>
          </cell>
          <cell r="AV100">
            <v>3075.3607644582466</v>
          </cell>
        </row>
        <row r="102">
          <cell r="E102">
            <v>5.0000000000000001E-3</v>
          </cell>
          <cell r="F102">
            <v>5.0000000000000001E-3</v>
          </cell>
          <cell r="G102">
            <v>5.0000000000000001E-3</v>
          </cell>
          <cell r="H102">
            <v>5.0000000000000001E-3</v>
          </cell>
          <cell r="I102">
            <v>5.0000000000000001E-3</v>
          </cell>
          <cell r="J102">
            <v>5.0000000000000001E-3</v>
          </cell>
          <cell r="K102">
            <v>5.0000000000000001E-3</v>
          </cell>
          <cell r="L102">
            <v>5.0000000000000001E-3</v>
          </cell>
          <cell r="M102">
            <v>5.0000000000000001E-3</v>
          </cell>
          <cell r="N102">
            <v>5.0000000000000001E-3</v>
          </cell>
          <cell r="O102">
            <v>5.0000000000000001E-3</v>
          </cell>
          <cell r="P102">
            <v>5.0000000000000001E-3</v>
          </cell>
          <cell r="Q102">
            <v>4.9999999999999992E-3</v>
          </cell>
          <cell r="R102">
            <v>4.9999999999999992E-3</v>
          </cell>
          <cell r="S102">
            <v>4.9999999999999992E-3</v>
          </cell>
          <cell r="T102">
            <v>4.9999999999999992E-3</v>
          </cell>
          <cell r="U102">
            <v>4.9999999999999992E-3</v>
          </cell>
          <cell r="V102">
            <v>4.9999999999999992E-3</v>
          </cell>
          <cell r="W102">
            <v>4.9999999999999992E-3</v>
          </cell>
          <cell r="X102">
            <v>4.9999999999999992E-3</v>
          </cell>
          <cell r="Y102">
            <v>4.9999999999999992E-3</v>
          </cell>
          <cell r="Z102">
            <v>4.9999999999999992E-3</v>
          </cell>
          <cell r="AA102">
            <v>4.9999999999999992E-3</v>
          </cell>
          <cell r="AB102">
            <v>4.9999999999999992E-3</v>
          </cell>
          <cell r="AC102">
            <v>4.9999999999999992E-3</v>
          </cell>
          <cell r="AD102">
            <v>4.9999999999999984E-3</v>
          </cell>
          <cell r="AE102">
            <v>4.9999999999999992E-3</v>
          </cell>
          <cell r="AF102">
            <v>4.9999999999999992E-3</v>
          </cell>
          <cell r="AG102">
            <v>4.9999999999999992E-3</v>
          </cell>
          <cell r="AH102">
            <v>4.9999999999999992E-3</v>
          </cell>
          <cell r="AI102">
            <v>4.9999999999999992E-3</v>
          </cell>
          <cell r="AJ102">
            <v>4.9999999999999992E-3</v>
          </cell>
          <cell r="AK102">
            <v>4.9999999999999992E-3</v>
          </cell>
          <cell r="AL102">
            <v>4.9999999999999992E-3</v>
          </cell>
          <cell r="AM102">
            <v>4.9999999999999992E-3</v>
          </cell>
          <cell r="AN102">
            <v>4.9999999999999992E-3</v>
          </cell>
          <cell r="AO102">
            <v>4.9999999999999992E-3</v>
          </cell>
          <cell r="AP102">
            <v>4.9999999999999992E-3</v>
          </cell>
          <cell r="AQ102">
            <v>4.9999999999999992E-3</v>
          </cell>
          <cell r="AR102">
            <v>4.9999999999999992E-3</v>
          </cell>
          <cell r="AS102">
            <v>4.9999999999999992E-3</v>
          </cell>
          <cell r="AT102">
            <v>4.9999999999999992E-3</v>
          </cell>
          <cell r="AU102">
            <v>4.9999999999999992E-3</v>
          </cell>
          <cell r="AV102">
            <v>4.9999999999999992E-3</v>
          </cell>
        </row>
        <row r="103">
          <cell r="E103">
            <v>0.68</v>
          </cell>
          <cell r="F103">
            <v>0.68</v>
          </cell>
          <cell r="G103">
            <v>0.68</v>
          </cell>
          <cell r="H103">
            <v>0.68</v>
          </cell>
          <cell r="I103">
            <v>0.68</v>
          </cell>
          <cell r="J103">
            <v>0.68</v>
          </cell>
          <cell r="K103">
            <v>0.68</v>
          </cell>
          <cell r="L103">
            <v>0.68</v>
          </cell>
          <cell r="M103">
            <v>0.68</v>
          </cell>
          <cell r="N103">
            <v>0.68</v>
          </cell>
          <cell r="O103">
            <v>0.68</v>
          </cell>
          <cell r="P103">
            <v>0.68</v>
          </cell>
          <cell r="Q103">
            <v>0.68</v>
          </cell>
          <cell r="R103">
            <v>0.67300000000000004</v>
          </cell>
          <cell r="S103">
            <v>0.67431249999999998</v>
          </cell>
          <cell r="T103">
            <v>0.68831249999999999</v>
          </cell>
          <cell r="U103">
            <v>0.66272500000000001</v>
          </cell>
          <cell r="V103">
            <v>0.6439125</v>
          </cell>
          <cell r="W103">
            <v>0.6439125</v>
          </cell>
          <cell r="X103">
            <v>0.67182500000000001</v>
          </cell>
          <cell r="Y103">
            <v>0.6776875</v>
          </cell>
          <cell r="Z103">
            <v>0.64172499999999999</v>
          </cell>
          <cell r="AA103">
            <v>0.68131249999999999</v>
          </cell>
          <cell r="AB103">
            <v>0.66031249999999997</v>
          </cell>
          <cell r="AC103">
            <v>0.67300000000000004</v>
          </cell>
          <cell r="AD103">
            <v>0.66681201324483452</v>
          </cell>
          <cell r="AE103">
            <v>0.67741026132246385</v>
          </cell>
          <cell r="AF103">
            <v>0.67697128749272795</v>
          </cell>
          <cell r="AG103">
            <v>0.67457851905620092</v>
          </cell>
          <cell r="AH103">
            <v>0.67434799739339324</v>
          </cell>
          <cell r="AI103">
            <v>0.67414043053979078</v>
          </cell>
          <cell r="AJ103">
            <v>0.67411995919041068</v>
          </cell>
          <cell r="AK103">
            <v>0.67414043053979078</v>
          </cell>
          <cell r="AL103">
            <v>0.67413546122853796</v>
          </cell>
          <cell r="AM103">
            <v>0.67414043053979078</v>
          </cell>
          <cell r="AN103">
            <v>0.67411995919041068</v>
          </cell>
          <cell r="AO103">
            <v>0.67414043053979078</v>
          </cell>
          <cell r="AP103">
            <v>0.67413546122853796</v>
          </cell>
          <cell r="AQ103">
            <v>0.67414043053979078</v>
          </cell>
          <cell r="AR103">
            <v>0.67411995919041068</v>
          </cell>
          <cell r="AS103">
            <v>0.67414043053979078</v>
          </cell>
          <cell r="AT103">
            <v>0.67413546122853796</v>
          </cell>
          <cell r="AU103">
            <v>0.67414043053979078</v>
          </cell>
          <cell r="AV103">
            <v>0.67411995919041068</v>
          </cell>
        </row>
        <row r="108">
          <cell r="E108">
            <v>190</v>
          </cell>
          <cell r="F108">
            <v>190</v>
          </cell>
          <cell r="G108">
            <v>190</v>
          </cell>
          <cell r="H108">
            <v>190</v>
          </cell>
          <cell r="I108">
            <v>190</v>
          </cell>
          <cell r="J108">
            <v>190</v>
          </cell>
          <cell r="K108">
            <v>190</v>
          </cell>
          <cell r="L108">
            <v>190</v>
          </cell>
          <cell r="M108">
            <v>190</v>
          </cell>
          <cell r="N108">
            <v>190</v>
          </cell>
          <cell r="O108">
            <v>190</v>
          </cell>
          <cell r="P108">
            <v>190</v>
          </cell>
          <cell r="Q108">
            <v>190</v>
          </cell>
          <cell r="R108">
            <v>247.00000000000006</v>
          </cell>
          <cell r="S108">
            <v>247.00000000000006</v>
          </cell>
          <cell r="T108">
            <v>247.00000000000006</v>
          </cell>
          <cell r="U108">
            <v>247.00000000000006</v>
          </cell>
          <cell r="V108">
            <v>247.00000000000006</v>
          </cell>
          <cell r="W108">
            <v>247.00000000000006</v>
          </cell>
          <cell r="X108">
            <v>247.00000000000006</v>
          </cell>
          <cell r="Y108">
            <v>247.00000000000006</v>
          </cell>
          <cell r="Z108">
            <v>247.00000000000006</v>
          </cell>
          <cell r="AA108">
            <v>247.00000000000006</v>
          </cell>
          <cell r="AB108">
            <v>247.00000000000006</v>
          </cell>
          <cell r="AC108">
            <v>247.00000000000006</v>
          </cell>
          <cell r="AD108">
            <v>247.00000000000003</v>
          </cell>
          <cell r="AE108">
            <v>270.46500000000003</v>
          </cell>
          <cell r="AF108">
            <v>293.72498999999999</v>
          </cell>
          <cell r="AG108">
            <v>317.51671418999996</v>
          </cell>
          <cell r="AH108">
            <v>341.64798446843997</v>
          </cell>
          <cell r="AI108">
            <v>365.90499136569917</v>
          </cell>
          <cell r="AJ108">
            <v>391.15243576993242</v>
          </cell>
          <cell r="AK108">
            <v>417.3596489665178</v>
          </cell>
          <cell r="AL108">
            <v>444.48802614934147</v>
          </cell>
          <cell r="AM108">
            <v>472.49077179674998</v>
          </cell>
          <cell r="AN108">
            <v>501.31270887635173</v>
          </cell>
          <cell r="AO108">
            <v>531.89278411780901</v>
          </cell>
          <cell r="AP108">
            <v>564.33824394899523</v>
          </cell>
          <cell r="AQ108">
            <v>598.76287682988402</v>
          </cell>
          <cell r="AR108">
            <v>635.28741231650702</v>
          </cell>
          <cell r="AS108">
            <v>674.03994446781394</v>
          </cell>
          <cell r="AT108">
            <v>715.15638108035046</v>
          </cell>
          <cell r="AU108">
            <v>758.78092032625182</v>
          </cell>
          <cell r="AV108">
            <v>805.0665564661532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</row>
        <row r="111">
          <cell r="E111">
            <v>268.62</v>
          </cell>
          <cell r="F111">
            <v>268.62</v>
          </cell>
          <cell r="G111">
            <v>268.62</v>
          </cell>
          <cell r="H111">
            <v>268.62</v>
          </cell>
          <cell r="I111">
            <v>268.62</v>
          </cell>
          <cell r="J111">
            <v>268.62</v>
          </cell>
          <cell r="K111">
            <v>268.62</v>
          </cell>
          <cell r="L111">
            <v>268.62</v>
          </cell>
          <cell r="M111">
            <v>268.62</v>
          </cell>
          <cell r="N111">
            <v>268.62</v>
          </cell>
          <cell r="O111">
            <v>268.62</v>
          </cell>
          <cell r="P111">
            <v>268.62</v>
          </cell>
          <cell r="Q111">
            <v>268.61999999999995</v>
          </cell>
          <cell r="R111">
            <v>425.28200000000004</v>
          </cell>
          <cell r="S111">
            <v>425.28200000000004</v>
          </cell>
          <cell r="T111">
            <v>425.28200000000004</v>
          </cell>
          <cell r="U111">
            <v>425.28200000000004</v>
          </cell>
          <cell r="V111">
            <v>425.28200000000004</v>
          </cell>
          <cell r="W111">
            <v>425.28200000000004</v>
          </cell>
          <cell r="X111">
            <v>425.28200000000004</v>
          </cell>
          <cell r="Y111">
            <v>425.28200000000004</v>
          </cell>
          <cell r="Z111">
            <v>425.28200000000004</v>
          </cell>
          <cell r="AA111">
            <v>425.28200000000004</v>
          </cell>
          <cell r="AB111">
            <v>425.28200000000004</v>
          </cell>
          <cell r="AC111">
            <v>425.28200000000004</v>
          </cell>
          <cell r="AD111">
            <v>425.2820000000001</v>
          </cell>
          <cell r="AE111">
            <v>463.74020000000013</v>
          </cell>
          <cell r="AF111">
            <v>506.04422000000017</v>
          </cell>
          <cell r="AG111">
            <v>552.57864200000029</v>
          </cell>
          <cell r="AH111">
            <v>603.76650620000044</v>
          </cell>
          <cell r="AI111">
            <v>660.07315682000058</v>
          </cell>
          <cell r="AJ111">
            <v>722.01047250200065</v>
          </cell>
          <cell r="AK111">
            <v>790.14151975220079</v>
          </cell>
          <cell r="AL111">
            <v>865.08567172742096</v>
          </cell>
          <cell r="AM111">
            <v>947.52423890016314</v>
          </cell>
          <cell r="AN111">
            <v>1038.2066627901795</v>
          </cell>
          <cell r="AO111">
            <v>1137.9573290691976</v>
          </cell>
          <cell r="AP111">
            <v>1247.6830619761174</v>
          </cell>
          <cell r="AQ111">
            <v>1368.3813681737292</v>
          </cell>
          <cell r="AR111">
            <v>1501.1495049911023</v>
          </cell>
          <cell r="AS111">
            <v>1647.1944554902127</v>
          </cell>
          <cell r="AT111">
            <v>1807.8439010392342</v>
          </cell>
          <cell r="AU111">
            <v>1984.5582911431577</v>
          </cell>
          <cell r="AV111">
            <v>2178.9441202574735</v>
          </cell>
        </row>
        <row r="112">
          <cell r="E112">
            <v>190</v>
          </cell>
          <cell r="F112">
            <v>190</v>
          </cell>
          <cell r="G112">
            <v>190</v>
          </cell>
          <cell r="H112">
            <v>190</v>
          </cell>
          <cell r="I112">
            <v>190</v>
          </cell>
          <cell r="J112">
            <v>190</v>
          </cell>
          <cell r="K112">
            <v>190</v>
          </cell>
          <cell r="L112">
            <v>190</v>
          </cell>
          <cell r="M112">
            <v>190</v>
          </cell>
          <cell r="N112">
            <v>190</v>
          </cell>
          <cell r="O112">
            <v>190</v>
          </cell>
          <cell r="P112">
            <v>190</v>
          </cell>
          <cell r="Q112">
            <v>190</v>
          </cell>
          <cell r="R112">
            <v>247</v>
          </cell>
          <cell r="S112">
            <v>247</v>
          </cell>
          <cell r="T112">
            <v>247</v>
          </cell>
          <cell r="U112">
            <v>247</v>
          </cell>
          <cell r="V112">
            <v>247</v>
          </cell>
          <cell r="W112">
            <v>247</v>
          </cell>
          <cell r="X112">
            <v>247</v>
          </cell>
          <cell r="Y112">
            <v>247</v>
          </cell>
          <cell r="Z112">
            <v>247</v>
          </cell>
          <cell r="AA112">
            <v>247</v>
          </cell>
          <cell r="AB112">
            <v>247</v>
          </cell>
          <cell r="AC112">
            <v>247</v>
          </cell>
          <cell r="AD112">
            <v>247</v>
          </cell>
          <cell r="AE112">
            <v>270.46499999999997</v>
          </cell>
          <cell r="AF112">
            <v>293.72498999999999</v>
          </cell>
          <cell r="AG112">
            <v>317.51671418999996</v>
          </cell>
          <cell r="AH112">
            <v>341.64798446843997</v>
          </cell>
          <cell r="AI112">
            <v>365.90499136569917</v>
          </cell>
          <cell r="AJ112">
            <v>391.15243576993242</v>
          </cell>
          <cell r="AK112">
            <v>417.35964896651785</v>
          </cell>
          <cell r="AL112">
            <v>444.48802614934147</v>
          </cell>
          <cell r="AM112">
            <v>472.49077179674993</v>
          </cell>
          <cell r="AN112">
            <v>501.31270887635162</v>
          </cell>
          <cell r="AO112">
            <v>531.89278411780901</v>
          </cell>
          <cell r="AP112">
            <v>564.33824394899534</v>
          </cell>
          <cell r="AQ112">
            <v>598.76287682988402</v>
          </cell>
          <cell r="AR112">
            <v>635.2874123165069</v>
          </cell>
          <cell r="AS112">
            <v>674.03994446781383</v>
          </cell>
          <cell r="AT112">
            <v>715.15638108035046</v>
          </cell>
          <cell r="AU112">
            <v>758.78092032625182</v>
          </cell>
          <cell r="AV112">
            <v>805.06655646615309</v>
          </cell>
        </row>
        <row r="114">
          <cell r="E114">
            <v>188</v>
          </cell>
          <cell r="F114">
            <v>188</v>
          </cell>
          <cell r="G114">
            <v>188</v>
          </cell>
          <cell r="H114">
            <v>188</v>
          </cell>
          <cell r="I114">
            <v>188</v>
          </cell>
          <cell r="J114">
            <v>188</v>
          </cell>
          <cell r="K114">
            <v>188</v>
          </cell>
          <cell r="L114">
            <v>188</v>
          </cell>
          <cell r="M114">
            <v>188</v>
          </cell>
          <cell r="N114">
            <v>188</v>
          </cell>
          <cell r="O114">
            <v>188</v>
          </cell>
          <cell r="P114">
            <v>188</v>
          </cell>
          <cell r="Q114">
            <v>188</v>
          </cell>
          <cell r="R114">
            <v>188</v>
          </cell>
          <cell r="S114">
            <v>188</v>
          </cell>
          <cell r="T114">
            <v>188</v>
          </cell>
          <cell r="U114">
            <v>188</v>
          </cell>
          <cell r="V114">
            <v>188</v>
          </cell>
          <cell r="W114">
            <v>188</v>
          </cell>
          <cell r="X114">
            <v>188</v>
          </cell>
          <cell r="Y114">
            <v>188</v>
          </cell>
          <cell r="Z114">
            <v>188</v>
          </cell>
          <cell r="AA114">
            <v>188</v>
          </cell>
          <cell r="AB114">
            <v>188</v>
          </cell>
          <cell r="AC114">
            <v>188</v>
          </cell>
          <cell r="AD114">
            <v>188</v>
          </cell>
          <cell r="AE114">
            <v>188</v>
          </cell>
          <cell r="AF114">
            <v>188</v>
          </cell>
          <cell r="AG114">
            <v>188</v>
          </cell>
          <cell r="AH114">
            <v>188</v>
          </cell>
          <cell r="AI114">
            <v>188</v>
          </cell>
          <cell r="AJ114">
            <v>188</v>
          </cell>
          <cell r="AK114">
            <v>188</v>
          </cell>
          <cell r="AL114">
            <v>188</v>
          </cell>
          <cell r="AM114">
            <v>188</v>
          </cell>
          <cell r="AN114">
            <v>188</v>
          </cell>
          <cell r="AO114">
            <v>188</v>
          </cell>
          <cell r="AP114">
            <v>188</v>
          </cell>
          <cell r="AQ114">
            <v>188</v>
          </cell>
          <cell r="AR114">
            <v>188</v>
          </cell>
          <cell r="AS114">
            <v>188</v>
          </cell>
          <cell r="AT114">
            <v>188</v>
          </cell>
          <cell r="AU114">
            <v>188</v>
          </cell>
          <cell r="AV114">
            <v>188</v>
          </cell>
        </row>
        <row r="115">
          <cell r="E115">
            <v>3</v>
          </cell>
          <cell r="F115">
            <v>3</v>
          </cell>
          <cell r="G115">
            <v>3</v>
          </cell>
          <cell r="H115">
            <v>2</v>
          </cell>
          <cell r="I115">
            <v>3</v>
          </cell>
          <cell r="J115">
            <v>3</v>
          </cell>
          <cell r="K115">
            <v>3</v>
          </cell>
          <cell r="L115">
            <v>4</v>
          </cell>
          <cell r="M115">
            <v>4</v>
          </cell>
          <cell r="N115">
            <v>4</v>
          </cell>
          <cell r="O115">
            <v>4</v>
          </cell>
          <cell r="P115">
            <v>4</v>
          </cell>
          <cell r="Q115">
            <v>40</v>
          </cell>
          <cell r="R115">
            <v>3</v>
          </cell>
          <cell r="S115">
            <v>3</v>
          </cell>
          <cell r="T115">
            <v>3</v>
          </cell>
          <cell r="U115">
            <v>3</v>
          </cell>
          <cell r="V115">
            <v>3</v>
          </cell>
          <cell r="W115">
            <v>3</v>
          </cell>
          <cell r="X115">
            <v>3</v>
          </cell>
          <cell r="Y115">
            <v>4</v>
          </cell>
          <cell r="Z115">
            <v>4</v>
          </cell>
          <cell r="AA115">
            <v>4</v>
          </cell>
          <cell r="AB115">
            <v>4</v>
          </cell>
          <cell r="AC115">
            <v>4</v>
          </cell>
          <cell r="AD115">
            <v>41</v>
          </cell>
          <cell r="AE115">
            <v>57.599999999999994</v>
          </cell>
          <cell r="AF115">
            <v>57.599999999999994</v>
          </cell>
          <cell r="AG115">
            <v>72</v>
          </cell>
          <cell r="AH115">
            <v>72</v>
          </cell>
          <cell r="AI115">
            <v>72</v>
          </cell>
          <cell r="AJ115">
            <v>72</v>
          </cell>
          <cell r="AK115">
            <v>72</v>
          </cell>
          <cell r="AL115">
            <v>72</v>
          </cell>
          <cell r="AM115">
            <v>72</v>
          </cell>
          <cell r="AN115">
            <v>72</v>
          </cell>
          <cell r="AO115">
            <v>72</v>
          </cell>
          <cell r="AP115">
            <v>72</v>
          </cell>
          <cell r="AQ115">
            <v>72</v>
          </cell>
          <cell r="AR115">
            <v>72</v>
          </cell>
          <cell r="AS115">
            <v>72</v>
          </cell>
          <cell r="AT115">
            <v>72</v>
          </cell>
          <cell r="AU115">
            <v>72</v>
          </cell>
          <cell r="AV115">
            <v>72</v>
          </cell>
        </row>
        <row r="116">
          <cell r="E116">
            <v>286.85459167100078</v>
          </cell>
          <cell r="F116">
            <v>286.85459167100078</v>
          </cell>
          <cell r="G116">
            <v>286.85459167100078</v>
          </cell>
          <cell r="H116">
            <v>286.85459167100078</v>
          </cell>
          <cell r="I116">
            <v>286.85459167100078</v>
          </cell>
          <cell r="J116">
            <v>286.85459167100078</v>
          </cell>
          <cell r="K116">
            <v>286.85459167100078</v>
          </cell>
          <cell r="L116">
            <v>286.85459167100078</v>
          </cell>
          <cell r="M116">
            <v>286.85459167100078</v>
          </cell>
          <cell r="N116">
            <v>286.85459167100078</v>
          </cell>
          <cell r="O116">
            <v>286.85459167100078</v>
          </cell>
          <cell r="P116">
            <v>286.85459167100078</v>
          </cell>
          <cell r="Q116">
            <v>286.85459167100083</v>
          </cell>
          <cell r="R116">
            <v>329.88278042165086</v>
          </cell>
          <cell r="S116">
            <v>329.88278042165086</v>
          </cell>
          <cell r="T116">
            <v>329.88278042165086</v>
          </cell>
          <cell r="U116">
            <v>329.88278042165086</v>
          </cell>
          <cell r="V116">
            <v>329.88278042165086</v>
          </cell>
          <cell r="W116">
            <v>329.88278042165086</v>
          </cell>
          <cell r="X116">
            <v>329.88278042165086</v>
          </cell>
          <cell r="Y116">
            <v>329.88278042165086</v>
          </cell>
          <cell r="Z116">
            <v>329.88278042165086</v>
          </cell>
          <cell r="AA116">
            <v>329.88278042165086</v>
          </cell>
          <cell r="AB116">
            <v>329.88278042165086</v>
          </cell>
          <cell r="AC116">
            <v>329.88278042165086</v>
          </cell>
          <cell r="AD116">
            <v>379.36519748489837</v>
          </cell>
          <cell r="AE116">
            <v>415.40489124596371</v>
          </cell>
          <cell r="AF116">
            <v>451.12971189311662</v>
          </cell>
          <cell r="AG116">
            <v>487.67121855645905</v>
          </cell>
          <cell r="AH116">
            <v>524.73423116674996</v>
          </cell>
          <cell r="AI116">
            <v>561.99036157958915</v>
          </cell>
          <cell r="AJ116">
            <v>600.76769652858081</v>
          </cell>
          <cell r="AK116">
            <v>641.01913219599567</v>
          </cell>
          <cell r="AL116">
            <v>682.68537578873531</v>
          </cell>
          <cell r="AM116">
            <v>725.69455446342556</v>
          </cell>
          <cell r="AN116">
            <v>769.96192228569453</v>
          </cell>
          <cell r="AO116">
            <v>816.92959954512185</v>
          </cell>
          <cell r="AP116">
            <v>866.76230511737424</v>
          </cell>
          <cell r="AQ116">
            <v>919.63480572953404</v>
          </cell>
          <cell r="AR116">
            <v>975.73252887903561</v>
          </cell>
          <cell r="AS116">
            <v>1035.2522131406567</v>
          </cell>
          <cell r="AT116">
            <v>1098.4025981422367</v>
          </cell>
          <cell r="AU116">
            <v>1165.4051566289131</v>
          </cell>
          <cell r="AV116">
            <v>1236.4948711832767</v>
          </cell>
        </row>
        <row r="118">
          <cell r="E118">
            <v>286.85459167100078</v>
          </cell>
          <cell r="F118">
            <v>286.85459167100078</v>
          </cell>
          <cell r="G118">
            <v>286.85459167100078</v>
          </cell>
          <cell r="H118">
            <v>286.85459167100078</v>
          </cell>
          <cell r="I118">
            <v>286.85459167100078</v>
          </cell>
          <cell r="J118">
            <v>286.85459167100078</v>
          </cell>
          <cell r="K118">
            <v>286.85459167100078</v>
          </cell>
          <cell r="L118">
            <v>286.85459167100078</v>
          </cell>
          <cell r="M118">
            <v>286.85459167100078</v>
          </cell>
          <cell r="N118">
            <v>286.85459167100078</v>
          </cell>
          <cell r="O118">
            <v>286.85459167100078</v>
          </cell>
          <cell r="P118">
            <v>286.85459167100078</v>
          </cell>
          <cell r="Q118">
            <v>286.85459167100083</v>
          </cell>
          <cell r="R118">
            <v>329.88278042165086</v>
          </cell>
          <cell r="S118">
            <v>329.88278042165086</v>
          </cell>
          <cell r="T118">
            <v>329.88278042165086</v>
          </cell>
          <cell r="U118">
            <v>329.88278042165086</v>
          </cell>
          <cell r="V118">
            <v>329.88278042165086</v>
          </cell>
          <cell r="W118">
            <v>329.88278042165086</v>
          </cell>
          <cell r="X118">
            <v>329.88278042165086</v>
          </cell>
          <cell r="Y118">
            <v>329.88278042165086</v>
          </cell>
          <cell r="Z118">
            <v>329.88278042165086</v>
          </cell>
          <cell r="AA118">
            <v>329.88278042165086</v>
          </cell>
          <cell r="AB118">
            <v>329.88278042165086</v>
          </cell>
          <cell r="AC118">
            <v>329.88278042165086</v>
          </cell>
          <cell r="AD118">
            <v>329.88278042165086</v>
          </cell>
        </row>
        <row r="120">
          <cell r="E120">
            <v>11.95</v>
          </cell>
          <cell r="F120">
            <v>11.95</v>
          </cell>
          <cell r="G120">
            <v>11.95</v>
          </cell>
          <cell r="H120">
            <v>11.95</v>
          </cell>
          <cell r="I120">
            <v>11.95</v>
          </cell>
          <cell r="J120">
            <v>11.95</v>
          </cell>
          <cell r="K120">
            <v>11.95</v>
          </cell>
          <cell r="L120">
            <v>11.95</v>
          </cell>
          <cell r="M120">
            <v>11.95</v>
          </cell>
          <cell r="N120">
            <v>11.95</v>
          </cell>
          <cell r="O120">
            <v>11.95</v>
          </cell>
          <cell r="P120">
            <v>11.95</v>
          </cell>
          <cell r="Q120">
            <v>11.950000000000001</v>
          </cell>
          <cell r="R120">
            <v>13.145</v>
          </cell>
          <cell r="S120">
            <v>13.145</v>
          </cell>
          <cell r="T120">
            <v>13.145</v>
          </cell>
          <cell r="U120">
            <v>13.145</v>
          </cell>
          <cell r="V120">
            <v>13.145</v>
          </cell>
          <cell r="W120">
            <v>13.145</v>
          </cell>
          <cell r="X120">
            <v>13.145</v>
          </cell>
          <cell r="Y120">
            <v>13.145</v>
          </cell>
          <cell r="Z120">
            <v>13.145</v>
          </cell>
          <cell r="AA120">
            <v>13.145</v>
          </cell>
          <cell r="AB120">
            <v>13.145</v>
          </cell>
          <cell r="AC120">
            <v>13.145</v>
          </cell>
          <cell r="AD120">
            <v>13.145000000000001</v>
          </cell>
          <cell r="AE120">
            <v>14.393775000000002</v>
          </cell>
          <cell r="AF120">
            <v>15.631639650000002</v>
          </cell>
          <cell r="AG120">
            <v>16.897802461650002</v>
          </cell>
          <cell r="AH120">
            <v>18.182035448735405</v>
          </cell>
          <cell r="AI120">
            <v>19.472959965595617</v>
          </cell>
          <cell r="AJ120">
            <v>20.816594203221715</v>
          </cell>
          <cell r="AK120">
            <v>22.211306014837568</v>
          </cell>
          <cell r="AL120">
            <v>23.655040905802007</v>
          </cell>
          <cell r="AM120">
            <v>25.145308482867531</v>
          </cell>
          <cell r="AN120">
            <v>26.679172300322449</v>
          </cell>
          <cell r="AO120">
            <v>26.679172300322449</v>
          </cell>
          <cell r="AP120">
            <v>26.679172300322449</v>
          </cell>
          <cell r="AQ120">
            <v>26.679172300322449</v>
          </cell>
          <cell r="AR120">
            <v>26.679172300322449</v>
          </cell>
          <cell r="AS120">
            <v>26.679172300322449</v>
          </cell>
          <cell r="AT120">
            <v>26.679172300322449</v>
          </cell>
          <cell r="AU120">
            <v>26.679172300322449</v>
          </cell>
          <cell r="AV120">
            <v>26.679172300322449</v>
          </cell>
        </row>
        <row r="121">
          <cell r="E121">
            <v>2.4580000000000002</v>
          </cell>
          <cell r="F121">
            <v>2.4580000000000002</v>
          </cell>
          <cell r="G121">
            <v>2.4580000000000002</v>
          </cell>
          <cell r="H121">
            <v>2.4580000000000002</v>
          </cell>
          <cell r="I121">
            <v>2.4580000000000002</v>
          </cell>
          <cell r="J121">
            <v>2.4580000000000002</v>
          </cell>
          <cell r="K121">
            <v>2.4580000000000002</v>
          </cell>
          <cell r="L121">
            <v>2.4580000000000002</v>
          </cell>
          <cell r="M121">
            <v>2.4580000000000002</v>
          </cell>
          <cell r="N121">
            <v>2.4580000000000002</v>
          </cell>
          <cell r="O121">
            <v>2.4580000000000002</v>
          </cell>
          <cell r="P121">
            <v>2.4580000000000002</v>
          </cell>
          <cell r="Q121">
            <v>2.4579999999999997</v>
          </cell>
          <cell r="R121">
            <v>2.4580000000000002</v>
          </cell>
          <cell r="S121">
            <v>2.4580000000000002</v>
          </cell>
          <cell r="T121">
            <v>2.4580000000000002</v>
          </cell>
          <cell r="U121">
            <v>2.4580000000000002</v>
          </cell>
          <cell r="V121">
            <v>2.4580000000000002</v>
          </cell>
          <cell r="W121">
            <v>2.4580000000000002</v>
          </cell>
          <cell r="X121">
            <v>2.4580000000000002</v>
          </cell>
          <cell r="Y121">
            <v>2.4580000000000002</v>
          </cell>
          <cell r="Z121">
            <v>2.4580000000000002</v>
          </cell>
          <cell r="AA121">
            <v>2.4580000000000002</v>
          </cell>
          <cell r="AB121">
            <v>2.4580000000000002</v>
          </cell>
          <cell r="AC121">
            <v>2.4580000000000002</v>
          </cell>
          <cell r="AD121">
            <v>2.4579999999999997</v>
          </cell>
          <cell r="AE121">
            <v>2.4579999999999997</v>
          </cell>
          <cell r="AF121">
            <v>2.4579999999999997</v>
          </cell>
          <cell r="AG121">
            <v>2.4579999999999997</v>
          </cell>
          <cell r="AH121">
            <v>2.4579999999999997</v>
          </cell>
          <cell r="AI121">
            <v>2.4579999999999997</v>
          </cell>
          <cell r="AJ121">
            <v>2.4579999999999997</v>
          </cell>
          <cell r="AK121">
            <v>2.4579999999999997</v>
          </cell>
          <cell r="AL121">
            <v>2.4579999999999997</v>
          </cell>
          <cell r="AM121">
            <v>2.4579999999999997</v>
          </cell>
          <cell r="AN121">
            <v>2.4579999999999997</v>
          </cell>
          <cell r="AO121">
            <v>2.4579999999999997</v>
          </cell>
          <cell r="AP121">
            <v>2.4579999999999997</v>
          </cell>
          <cell r="AQ121">
            <v>2.4579999999999997</v>
          </cell>
          <cell r="AR121">
            <v>2.4579999999999997</v>
          </cell>
          <cell r="AS121">
            <v>2.4579999999999997</v>
          </cell>
          <cell r="AT121">
            <v>2.4579999999999997</v>
          </cell>
          <cell r="AU121">
            <v>2.4579999999999997</v>
          </cell>
          <cell r="AV121">
            <v>2.4579999999999997</v>
          </cell>
        </row>
        <row r="122">
          <cell r="E122">
            <v>112000</v>
          </cell>
          <cell r="F122">
            <v>130000</v>
          </cell>
          <cell r="G122">
            <v>189000</v>
          </cell>
          <cell r="H122">
            <v>268000</v>
          </cell>
          <cell r="I122">
            <v>316000</v>
          </cell>
          <cell r="J122">
            <v>347000</v>
          </cell>
          <cell r="K122">
            <v>353000</v>
          </cell>
          <cell r="L122">
            <v>327000</v>
          </cell>
          <cell r="M122">
            <v>300000</v>
          </cell>
          <cell r="N122">
            <v>235000</v>
          </cell>
          <cell r="O122">
            <v>172666.66666666666</v>
          </cell>
          <cell r="P122">
            <v>170000</v>
          </cell>
          <cell r="Q122">
            <v>2919666.6666666665</v>
          </cell>
          <cell r="R122">
            <v>112000</v>
          </cell>
          <cell r="S122">
            <v>130000</v>
          </cell>
          <cell r="T122">
            <v>189000</v>
          </cell>
          <cell r="U122">
            <v>268000</v>
          </cell>
          <cell r="V122">
            <v>316000</v>
          </cell>
          <cell r="W122">
            <v>347000</v>
          </cell>
          <cell r="X122">
            <v>353000</v>
          </cell>
          <cell r="Y122">
            <v>327000</v>
          </cell>
          <cell r="Z122">
            <v>300000</v>
          </cell>
          <cell r="AA122">
            <v>235000</v>
          </cell>
          <cell r="AB122">
            <v>172666.66666666666</v>
          </cell>
          <cell r="AC122">
            <v>170000</v>
          </cell>
          <cell r="AD122">
            <v>2919666.6666666665</v>
          </cell>
          <cell r="AE122">
            <v>2919666.6666666665</v>
          </cell>
          <cell r="AF122">
            <v>2919666.6666666665</v>
          </cell>
          <cell r="AG122">
            <v>2919666.6666666665</v>
          </cell>
          <cell r="AH122">
            <v>2919666.6666666665</v>
          </cell>
          <cell r="AI122">
            <v>2919666.6666666665</v>
          </cell>
          <cell r="AJ122">
            <v>2919666.6666666665</v>
          </cell>
          <cell r="AK122">
            <v>2919666.6666666665</v>
          </cell>
          <cell r="AL122">
            <v>2919666.6666666665</v>
          </cell>
          <cell r="AM122">
            <v>2919666.6666666665</v>
          </cell>
          <cell r="AN122">
            <v>2919666.6666666665</v>
          </cell>
          <cell r="AO122">
            <v>2919666.6666666665</v>
          </cell>
          <cell r="AP122">
            <v>2919666.6666666665</v>
          </cell>
          <cell r="AQ122">
            <v>2919666.6666666665</v>
          </cell>
          <cell r="AR122">
            <v>2919666.6666666665</v>
          </cell>
          <cell r="AS122">
            <v>2919666.6666666665</v>
          </cell>
          <cell r="AT122">
            <v>2919666.6666666665</v>
          </cell>
          <cell r="AU122">
            <v>2919666.6666666665</v>
          </cell>
          <cell r="AV122">
            <v>2919666.6666666665</v>
          </cell>
        </row>
        <row r="123">
          <cell r="E123">
            <v>0.17</v>
          </cell>
          <cell r="F123">
            <v>0.17</v>
          </cell>
          <cell r="G123">
            <v>0.17</v>
          </cell>
          <cell r="H123">
            <v>0.17</v>
          </cell>
          <cell r="I123">
            <v>0.17</v>
          </cell>
          <cell r="J123">
            <v>0.17</v>
          </cell>
          <cell r="K123">
            <v>0.17</v>
          </cell>
          <cell r="L123">
            <v>0.17</v>
          </cell>
          <cell r="M123">
            <v>0.17</v>
          </cell>
          <cell r="N123">
            <v>0.17</v>
          </cell>
          <cell r="O123">
            <v>0.17</v>
          </cell>
          <cell r="P123">
            <v>0.17</v>
          </cell>
          <cell r="Q123">
            <v>0.16999999999999996</v>
          </cell>
          <cell r="R123">
            <v>0.17</v>
          </cell>
          <cell r="S123">
            <v>0.17</v>
          </cell>
          <cell r="T123">
            <v>0.17</v>
          </cell>
          <cell r="U123">
            <v>0.17</v>
          </cell>
          <cell r="V123">
            <v>0.17</v>
          </cell>
          <cell r="W123">
            <v>0.17</v>
          </cell>
          <cell r="X123">
            <v>0.17</v>
          </cell>
          <cell r="Y123">
            <v>0.17</v>
          </cell>
          <cell r="Z123">
            <v>0.17</v>
          </cell>
          <cell r="AA123">
            <v>0.17</v>
          </cell>
          <cell r="AB123">
            <v>0.17</v>
          </cell>
          <cell r="AC123">
            <v>0.17</v>
          </cell>
          <cell r="AD123">
            <v>0.16999999999999996</v>
          </cell>
          <cell r="AE123">
            <v>0.16999999999999996</v>
          </cell>
          <cell r="AF123">
            <v>0.16999999999999996</v>
          </cell>
          <cell r="AG123">
            <v>0.16999999999999996</v>
          </cell>
          <cell r="AH123">
            <v>0.16999999999999996</v>
          </cell>
          <cell r="AI123">
            <v>0.16999999999999996</v>
          </cell>
          <cell r="AJ123">
            <v>0.16999999999999996</v>
          </cell>
          <cell r="AK123">
            <v>0.16999999999999996</v>
          </cell>
          <cell r="AL123">
            <v>0.16999999999999996</v>
          </cell>
          <cell r="AM123">
            <v>0.16999999999999996</v>
          </cell>
          <cell r="AN123">
            <v>0.16999999999999996</v>
          </cell>
          <cell r="AO123">
            <v>0.16999999999999996</v>
          </cell>
          <cell r="AP123">
            <v>0.16999999999999996</v>
          </cell>
          <cell r="AQ123">
            <v>0.16999999999999996</v>
          </cell>
          <cell r="AR123">
            <v>0.16999999999999996</v>
          </cell>
          <cell r="AS123">
            <v>0.16999999999999996</v>
          </cell>
          <cell r="AT123">
            <v>0.16999999999999996</v>
          </cell>
          <cell r="AU123">
            <v>0.16999999999999996</v>
          </cell>
          <cell r="AV123">
            <v>0.16999999999999996</v>
          </cell>
        </row>
        <row r="124">
          <cell r="E124">
            <v>138954.23860984872</v>
          </cell>
          <cell r="F124">
            <v>138954.23860984872</v>
          </cell>
          <cell r="G124">
            <v>138954.23860984872</v>
          </cell>
          <cell r="H124">
            <v>1182335.8165601294</v>
          </cell>
          <cell r="I124">
            <v>1182335.8165601294</v>
          </cell>
          <cell r="J124">
            <v>2708210.893123921</v>
          </cell>
          <cell r="K124">
            <v>2708210.893123921</v>
          </cell>
          <cell r="L124">
            <v>2708210.893123921</v>
          </cell>
          <cell r="M124">
            <v>2708210.893123921</v>
          </cell>
          <cell r="N124">
            <v>2708210.893123921</v>
          </cell>
          <cell r="O124">
            <v>138955.59271529526</v>
          </cell>
          <cell r="P124">
            <v>138955.59271529526</v>
          </cell>
          <cell r="Q124">
            <v>16600500</v>
          </cell>
          <cell r="R124">
            <v>138954.23860984872</v>
          </cell>
          <cell r="S124">
            <v>138954.23860984872</v>
          </cell>
          <cell r="T124">
            <v>138954.23860984872</v>
          </cell>
          <cell r="U124">
            <v>1182335.8165601294</v>
          </cell>
          <cell r="V124">
            <v>1182335.8165601294</v>
          </cell>
          <cell r="W124">
            <v>2708210.893123921</v>
          </cell>
          <cell r="X124">
            <v>2708210.893123921</v>
          </cell>
          <cell r="Y124">
            <v>2708210.893123921</v>
          </cell>
          <cell r="Z124">
            <v>2708210.893123921</v>
          </cell>
          <cell r="AA124">
            <v>2708210.893123921</v>
          </cell>
          <cell r="AB124">
            <v>138955.59271529526</v>
          </cell>
          <cell r="AC124">
            <v>138955.59271529526</v>
          </cell>
          <cell r="AD124">
            <v>16600500</v>
          </cell>
          <cell r="AE124">
            <v>16600500</v>
          </cell>
          <cell r="AF124">
            <v>16600500</v>
          </cell>
          <cell r="AG124">
            <v>16600500</v>
          </cell>
          <cell r="AH124">
            <v>16600500</v>
          </cell>
          <cell r="AI124">
            <v>16600500</v>
          </cell>
          <cell r="AJ124">
            <v>16600500</v>
          </cell>
          <cell r="AK124">
            <v>16600500</v>
          </cell>
          <cell r="AL124">
            <v>16600500</v>
          </cell>
          <cell r="AM124">
            <v>16600500</v>
          </cell>
          <cell r="AN124">
            <v>16600500</v>
          </cell>
          <cell r="AO124">
            <v>16600500</v>
          </cell>
          <cell r="AP124">
            <v>16600500</v>
          </cell>
          <cell r="AQ124">
            <v>16600500</v>
          </cell>
          <cell r="AR124">
            <v>16600500</v>
          </cell>
          <cell r="AS124">
            <v>16600500</v>
          </cell>
          <cell r="AT124">
            <v>16600500</v>
          </cell>
          <cell r="AU124">
            <v>16600500</v>
          </cell>
          <cell r="AV124">
            <v>16600500</v>
          </cell>
        </row>
        <row r="125">
          <cell r="E125">
            <v>166667</v>
          </cell>
          <cell r="F125">
            <v>166667</v>
          </cell>
          <cell r="G125">
            <v>166667</v>
          </cell>
          <cell r="H125">
            <v>166667</v>
          </cell>
          <cell r="I125">
            <v>166667</v>
          </cell>
          <cell r="J125">
            <v>166667</v>
          </cell>
          <cell r="K125">
            <v>166667</v>
          </cell>
          <cell r="L125">
            <v>166667</v>
          </cell>
          <cell r="M125">
            <v>166667</v>
          </cell>
          <cell r="N125">
            <v>166667</v>
          </cell>
          <cell r="O125">
            <v>166667</v>
          </cell>
          <cell r="P125">
            <v>166667</v>
          </cell>
          <cell r="Q125">
            <v>2000004</v>
          </cell>
          <cell r="R125">
            <v>166667</v>
          </cell>
          <cell r="S125">
            <v>166667</v>
          </cell>
          <cell r="T125">
            <v>166667</v>
          </cell>
          <cell r="U125">
            <v>166667</v>
          </cell>
          <cell r="V125">
            <v>166667</v>
          </cell>
          <cell r="W125">
            <v>166667</v>
          </cell>
          <cell r="X125">
            <v>166667</v>
          </cell>
          <cell r="Y125">
            <v>166667</v>
          </cell>
          <cell r="Z125">
            <v>166667</v>
          </cell>
          <cell r="AA125">
            <v>166667</v>
          </cell>
          <cell r="AB125">
            <v>166667</v>
          </cell>
          <cell r="AC125">
            <v>166667</v>
          </cell>
          <cell r="AD125">
            <v>2000004</v>
          </cell>
          <cell r="AE125">
            <v>2000004</v>
          </cell>
          <cell r="AF125">
            <v>2000004</v>
          </cell>
          <cell r="AG125">
            <v>2000004</v>
          </cell>
          <cell r="AH125">
            <v>2000004</v>
          </cell>
          <cell r="AI125">
            <v>2000004</v>
          </cell>
          <cell r="AJ125">
            <v>2000004</v>
          </cell>
          <cell r="AK125">
            <v>2000004</v>
          </cell>
          <cell r="AL125">
            <v>2000004</v>
          </cell>
          <cell r="AM125">
            <v>2000004</v>
          </cell>
          <cell r="AN125">
            <v>2000004</v>
          </cell>
          <cell r="AO125">
            <v>2000004</v>
          </cell>
          <cell r="AP125">
            <v>2000004</v>
          </cell>
          <cell r="AQ125">
            <v>2000004</v>
          </cell>
          <cell r="AR125">
            <v>2000004</v>
          </cell>
          <cell r="AS125">
            <v>2000004</v>
          </cell>
          <cell r="AT125">
            <v>2000004</v>
          </cell>
          <cell r="AU125">
            <v>2000004</v>
          </cell>
          <cell r="AV125">
            <v>2000004</v>
          </cell>
        </row>
        <row r="126">
          <cell r="E126">
            <v>25</v>
          </cell>
          <cell r="F126">
            <v>25</v>
          </cell>
          <cell r="G126">
            <v>25</v>
          </cell>
          <cell r="H126">
            <v>25</v>
          </cell>
          <cell r="I126">
            <v>25</v>
          </cell>
          <cell r="J126">
            <v>25</v>
          </cell>
          <cell r="K126">
            <v>25</v>
          </cell>
          <cell r="L126">
            <v>25</v>
          </cell>
          <cell r="M126">
            <v>25</v>
          </cell>
          <cell r="N126">
            <v>25</v>
          </cell>
          <cell r="O126">
            <v>25</v>
          </cell>
          <cell r="P126">
            <v>25</v>
          </cell>
          <cell r="Q126">
            <v>25</v>
          </cell>
          <cell r="R126">
            <v>25</v>
          </cell>
          <cell r="S126">
            <v>25</v>
          </cell>
          <cell r="T126">
            <v>25</v>
          </cell>
          <cell r="U126">
            <v>25</v>
          </cell>
          <cell r="V126">
            <v>25</v>
          </cell>
          <cell r="W126">
            <v>25</v>
          </cell>
          <cell r="X126">
            <v>25</v>
          </cell>
          <cell r="Y126">
            <v>25</v>
          </cell>
          <cell r="Z126">
            <v>25</v>
          </cell>
          <cell r="AA126">
            <v>25</v>
          </cell>
          <cell r="AB126">
            <v>25</v>
          </cell>
          <cell r="AC126">
            <v>25</v>
          </cell>
          <cell r="AD126">
            <v>25</v>
          </cell>
          <cell r="AE126">
            <v>25</v>
          </cell>
          <cell r="AF126">
            <v>25</v>
          </cell>
          <cell r="AG126">
            <v>25</v>
          </cell>
          <cell r="AH126">
            <v>25</v>
          </cell>
          <cell r="AI126">
            <v>25</v>
          </cell>
          <cell r="AJ126">
            <v>25</v>
          </cell>
          <cell r="AK126">
            <v>25</v>
          </cell>
          <cell r="AL126">
            <v>25</v>
          </cell>
          <cell r="AM126">
            <v>25</v>
          </cell>
          <cell r="AN126">
            <v>25</v>
          </cell>
          <cell r="AO126">
            <v>25</v>
          </cell>
          <cell r="AP126">
            <v>25</v>
          </cell>
          <cell r="AQ126">
            <v>25</v>
          </cell>
          <cell r="AR126">
            <v>25</v>
          </cell>
          <cell r="AS126">
            <v>25</v>
          </cell>
          <cell r="AT126">
            <v>25</v>
          </cell>
          <cell r="AU126">
            <v>25</v>
          </cell>
          <cell r="AV126">
            <v>25</v>
          </cell>
        </row>
        <row r="127">
          <cell r="E127">
            <v>100.8</v>
          </cell>
          <cell r="F127">
            <v>100.8</v>
          </cell>
          <cell r="G127">
            <v>100.8</v>
          </cell>
          <cell r="H127">
            <v>100.8</v>
          </cell>
          <cell r="I127">
            <v>100.8</v>
          </cell>
          <cell r="J127">
            <v>100.8</v>
          </cell>
          <cell r="K127">
            <v>100.8</v>
          </cell>
          <cell r="L127">
            <v>100.8</v>
          </cell>
          <cell r="M127">
            <v>100.8</v>
          </cell>
          <cell r="N127">
            <v>100.8</v>
          </cell>
          <cell r="O127">
            <v>100.8</v>
          </cell>
          <cell r="P127">
            <v>100.8</v>
          </cell>
          <cell r="Q127">
            <v>100.79999999999997</v>
          </cell>
          <cell r="R127">
            <v>107.85600000000001</v>
          </cell>
          <cell r="S127">
            <v>107.85600000000001</v>
          </cell>
          <cell r="T127">
            <v>107.85600000000001</v>
          </cell>
          <cell r="U127">
            <v>107.85600000000001</v>
          </cell>
          <cell r="V127">
            <v>107.85600000000001</v>
          </cell>
          <cell r="W127">
            <v>107.85600000000001</v>
          </cell>
          <cell r="X127">
            <v>107.85600000000001</v>
          </cell>
          <cell r="Y127">
            <v>107.85600000000001</v>
          </cell>
          <cell r="Z127">
            <v>107.85600000000001</v>
          </cell>
          <cell r="AA127">
            <v>107.85600000000001</v>
          </cell>
          <cell r="AB127">
            <v>107.85600000000001</v>
          </cell>
          <cell r="AC127">
            <v>107.85600000000001</v>
          </cell>
          <cell r="AD127">
            <v>107.85600000000001</v>
          </cell>
          <cell r="AE127">
            <v>115.40592000000002</v>
          </cell>
          <cell r="AF127">
            <v>123.48433440000004</v>
          </cell>
          <cell r="AG127">
            <v>132.12823780800005</v>
          </cell>
          <cell r="AH127">
            <v>141.37721445456006</v>
          </cell>
          <cell r="AI127">
            <v>151.27361946637927</v>
          </cell>
          <cell r="AJ127">
            <v>161.86277282902583</v>
          </cell>
          <cell r="AK127">
            <v>173.19316692705766</v>
          </cell>
          <cell r="AL127">
            <v>185.31668861195172</v>
          </cell>
          <cell r="AM127">
            <v>198.28885681478835</v>
          </cell>
          <cell r="AN127">
            <v>212.16907679182356</v>
          </cell>
          <cell r="AO127">
            <v>227.02091216725123</v>
          </cell>
          <cell r="AP127">
            <v>242.91237601895884</v>
          </cell>
          <cell r="AQ127">
            <v>259.91624234028598</v>
          </cell>
          <cell r="AR127">
            <v>278.110379304106</v>
          </cell>
          <cell r="AS127">
            <v>297.57810585539346</v>
          </cell>
          <cell r="AT127">
            <v>318.408573265271</v>
          </cell>
          <cell r="AU127">
            <v>340.69717339383999</v>
          </cell>
          <cell r="AV127">
            <v>364.54597553140883</v>
          </cell>
        </row>
        <row r="130">
          <cell r="E130">
            <v>0.17899999999999999</v>
          </cell>
          <cell r="F130">
            <v>0.17899999999999999</v>
          </cell>
          <cell r="G130">
            <v>0.17899999999999999</v>
          </cell>
          <cell r="H130">
            <v>0.17899999999999999</v>
          </cell>
          <cell r="I130">
            <v>0.17899999999999999</v>
          </cell>
          <cell r="J130">
            <v>0.17899999999999999</v>
          </cell>
          <cell r="K130">
            <v>0.17899999999999999</v>
          </cell>
          <cell r="L130">
            <v>0.17899999999999999</v>
          </cell>
          <cell r="M130">
            <v>0.17899999999999999</v>
          </cell>
          <cell r="N130">
            <v>0.17899999999999999</v>
          </cell>
          <cell r="O130">
            <v>0.17899999999999999</v>
          </cell>
          <cell r="P130">
            <v>0.17899999999999999</v>
          </cell>
          <cell r="Q130">
            <v>0.17900000000000002</v>
          </cell>
          <cell r="R130">
            <v>0.17899999999999999</v>
          </cell>
          <cell r="S130">
            <v>0.17899999999999999</v>
          </cell>
          <cell r="T130">
            <v>0.17899999999999999</v>
          </cell>
          <cell r="U130">
            <v>0.17899999999999999</v>
          </cell>
          <cell r="V130">
            <v>0.17899999999999999</v>
          </cell>
          <cell r="W130">
            <v>0.17899999999999999</v>
          </cell>
          <cell r="X130">
            <v>0.17899999999999999</v>
          </cell>
          <cell r="Y130">
            <v>0.17899999999999999</v>
          </cell>
          <cell r="Z130">
            <v>0.17899999999999999</v>
          </cell>
          <cell r="AA130">
            <v>0.17899999999999999</v>
          </cell>
          <cell r="AB130">
            <v>0.17899999999999999</v>
          </cell>
          <cell r="AC130">
            <v>0.17899999999999999</v>
          </cell>
          <cell r="AD130">
            <v>0.17900000000000002</v>
          </cell>
          <cell r="AE130">
            <v>0.17900000000000002</v>
          </cell>
          <cell r="AF130">
            <v>0.17900000000000002</v>
          </cell>
          <cell r="AG130">
            <v>0.17900000000000002</v>
          </cell>
          <cell r="AH130">
            <v>0.17900000000000002</v>
          </cell>
          <cell r="AI130">
            <v>0.17900000000000002</v>
          </cell>
          <cell r="AJ130">
            <v>0.17900000000000002</v>
          </cell>
          <cell r="AK130">
            <v>0.17900000000000002</v>
          </cell>
          <cell r="AL130">
            <v>0.17900000000000002</v>
          </cell>
          <cell r="AM130">
            <v>0.17900000000000002</v>
          </cell>
          <cell r="AN130">
            <v>0.17900000000000002</v>
          </cell>
          <cell r="AO130">
            <v>0.17900000000000002</v>
          </cell>
          <cell r="AP130">
            <v>0.17900000000000002</v>
          </cell>
          <cell r="AQ130">
            <v>0.17900000000000002</v>
          </cell>
          <cell r="AR130">
            <v>0.17900000000000002</v>
          </cell>
          <cell r="AS130">
            <v>0.17900000000000002</v>
          </cell>
          <cell r="AT130">
            <v>0.17900000000000002</v>
          </cell>
          <cell r="AU130">
            <v>0.17900000000000002</v>
          </cell>
          <cell r="AV130">
            <v>0.17900000000000002</v>
          </cell>
        </row>
        <row r="131">
          <cell r="E131">
            <v>0.502</v>
          </cell>
          <cell r="F131">
            <v>0.502</v>
          </cell>
          <cell r="G131">
            <v>0.502</v>
          </cell>
          <cell r="H131">
            <v>0.502</v>
          </cell>
          <cell r="I131">
            <v>0.502</v>
          </cell>
          <cell r="J131">
            <v>0.502</v>
          </cell>
          <cell r="K131">
            <v>0.502</v>
          </cell>
          <cell r="L131">
            <v>0.502</v>
          </cell>
          <cell r="M131">
            <v>0.502</v>
          </cell>
          <cell r="N131">
            <v>0.502</v>
          </cell>
          <cell r="O131">
            <v>0.502</v>
          </cell>
          <cell r="P131">
            <v>0.502</v>
          </cell>
          <cell r="Q131">
            <v>0.50199999999999989</v>
          </cell>
          <cell r="R131">
            <v>0.502</v>
          </cell>
          <cell r="S131">
            <v>0.502</v>
          </cell>
          <cell r="T131">
            <v>0.502</v>
          </cell>
          <cell r="U131">
            <v>0.502</v>
          </cell>
          <cell r="V131">
            <v>0.502</v>
          </cell>
          <cell r="W131">
            <v>0.502</v>
          </cell>
          <cell r="X131">
            <v>0.502</v>
          </cell>
          <cell r="Y131">
            <v>0.502</v>
          </cell>
          <cell r="Z131">
            <v>0.502</v>
          </cell>
          <cell r="AA131">
            <v>0.502</v>
          </cell>
          <cell r="AB131">
            <v>0.502</v>
          </cell>
          <cell r="AC131">
            <v>0.502</v>
          </cell>
          <cell r="AD131">
            <v>0.50199999999999989</v>
          </cell>
          <cell r="AE131">
            <v>0.50199999999999989</v>
          </cell>
          <cell r="AF131">
            <v>0.50199999999999989</v>
          </cell>
          <cell r="AG131">
            <v>0.50199999999999989</v>
          </cell>
          <cell r="AH131">
            <v>0.50199999999999989</v>
          </cell>
          <cell r="AI131">
            <v>0.50199999999999989</v>
          </cell>
          <cell r="AJ131">
            <v>0.50199999999999989</v>
          </cell>
          <cell r="AK131">
            <v>0.50199999999999989</v>
          </cell>
          <cell r="AL131">
            <v>0.50199999999999989</v>
          </cell>
          <cell r="AM131">
            <v>0.50199999999999989</v>
          </cell>
          <cell r="AN131">
            <v>0.50199999999999989</v>
          </cell>
          <cell r="AO131">
            <v>0.50199999999999989</v>
          </cell>
          <cell r="AP131">
            <v>0.50199999999999989</v>
          </cell>
          <cell r="AQ131">
            <v>0.50199999999999989</v>
          </cell>
          <cell r="AR131">
            <v>0.50199999999999989</v>
          </cell>
          <cell r="AS131">
            <v>0.50199999999999989</v>
          </cell>
          <cell r="AT131">
            <v>0.50199999999999989</v>
          </cell>
          <cell r="AU131">
            <v>0.50199999999999989</v>
          </cell>
          <cell r="AV131">
            <v>0.50199999999999989</v>
          </cell>
        </row>
        <row r="132">
          <cell r="E132">
            <v>0.193</v>
          </cell>
          <cell r="F132">
            <v>0.193</v>
          </cell>
          <cell r="G132">
            <v>0.193</v>
          </cell>
          <cell r="H132">
            <v>0.193</v>
          </cell>
          <cell r="I132">
            <v>0.193</v>
          </cell>
          <cell r="J132">
            <v>0.193</v>
          </cell>
          <cell r="K132">
            <v>0.193</v>
          </cell>
          <cell r="L132">
            <v>0.193</v>
          </cell>
          <cell r="M132">
            <v>0.193</v>
          </cell>
          <cell r="N132">
            <v>0.193</v>
          </cell>
          <cell r="O132">
            <v>0.193</v>
          </cell>
          <cell r="P132">
            <v>0.193</v>
          </cell>
          <cell r="Q132">
            <v>0.19300000000000003</v>
          </cell>
          <cell r="R132">
            <v>0.193</v>
          </cell>
          <cell r="S132">
            <v>0.193</v>
          </cell>
          <cell r="T132">
            <v>0.193</v>
          </cell>
          <cell r="U132">
            <v>0.193</v>
          </cell>
          <cell r="V132">
            <v>0.193</v>
          </cell>
          <cell r="W132">
            <v>0.193</v>
          </cell>
          <cell r="X132">
            <v>0.193</v>
          </cell>
          <cell r="Y132">
            <v>0.193</v>
          </cell>
          <cell r="Z132">
            <v>0.193</v>
          </cell>
          <cell r="AA132">
            <v>0.193</v>
          </cell>
          <cell r="AB132">
            <v>0.193</v>
          </cell>
          <cell r="AC132">
            <v>0.193</v>
          </cell>
          <cell r="AD132">
            <v>0.19300000000000003</v>
          </cell>
          <cell r="AE132">
            <v>0.19300000000000003</v>
          </cell>
          <cell r="AF132">
            <v>0.19300000000000003</v>
          </cell>
          <cell r="AG132">
            <v>0.19300000000000003</v>
          </cell>
          <cell r="AH132">
            <v>0.19300000000000003</v>
          </cell>
          <cell r="AI132">
            <v>0.19300000000000003</v>
          </cell>
          <cell r="AJ132">
            <v>0.19300000000000003</v>
          </cell>
          <cell r="AK132">
            <v>0.19300000000000003</v>
          </cell>
          <cell r="AL132">
            <v>0.19300000000000003</v>
          </cell>
          <cell r="AM132">
            <v>0.19300000000000003</v>
          </cell>
          <cell r="AN132">
            <v>0.19300000000000003</v>
          </cell>
          <cell r="AO132">
            <v>0.19300000000000003</v>
          </cell>
          <cell r="AP132">
            <v>0.19300000000000003</v>
          </cell>
          <cell r="AQ132">
            <v>0.19300000000000003</v>
          </cell>
          <cell r="AR132">
            <v>0.19300000000000003</v>
          </cell>
          <cell r="AS132">
            <v>0.19300000000000003</v>
          </cell>
          <cell r="AT132">
            <v>0.19300000000000003</v>
          </cell>
          <cell r="AU132">
            <v>0.19300000000000003</v>
          </cell>
          <cell r="AV132">
            <v>0.19300000000000003</v>
          </cell>
        </row>
        <row r="133">
          <cell r="E133">
            <v>0.19600000000000001</v>
          </cell>
          <cell r="F133">
            <v>0.19600000000000001</v>
          </cell>
          <cell r="G133">
            <v>0.19600000000000001</v>
          </cell>
          <cell r="H133">
            <v>0.19600000000000001</v>
          </cell>
          <cell r="I133">
            <v>0.19600000000000001</v>
          </cell>
          <cell r="J133">
            <v>0.19600000000000001</v>
          </cell>
          <cell r="K133">
            <v>0.19600000000000001</v>
          </cell>
          <cell r="L133">
            <v>0.19600000000000001</v>
          </cell>
          <cell r="M133">
            <v>0.19600000000000001</v>
          </cell>
          <cell r="N133">
            <v>0.19600000000000001</v>
          </cell>
          <cell r="O133">
            <v>0.19600000000000001</v>
          </cell>
          <cell r="P133">
            <v>0.19600000000000001</v>
          </cell>
          <cell r="Q133">
            <v>0.19599999999999998</v>
          </cell>
          <cell r="R133">
            <v>0.19600000000000001</v>
          </cell>
          <cell r="S133">
            <v>0.19600000000000001</v>
          </cell>
          <cell r="T133">
            <v>0.19600000000000001</v>
          </cell>
          <cell r="U133">
            <v>0.19600000000000001</v>
          </cell>
          <cell r="V133">
            <v>0.19600000000000001</v>
          </cell>
          <cell r="W133">
            <v>0.19600000000000001</v>
          </cell>
          <cell r="X133">
            <v>0.19600000000000001</v>
          </cell>
          <cell r="Y133">
            <v>0.19600000000000001</v>
          </cell>
          <cell r="Z133">
            <v>0.19600000000000001</v>
          </cell>
          <cell r="AA133">
            <v>0.19600000000000001</v>
          </cell>
          <cell r="AB133">
            <v>0.19600000000000001</v>
          </cell>
          <cell r="AC133">
            <v>0.19600000000000001</v>
          </cell>
          <cell r="AD133">
            <v>0.19599999999999998</v>
          </cell>
          <cell r="AE133">
            <v>0.19599999999999998</v>
          </cell>
          <cell r="AF133">
            <v>0.19599999999999998</v>
          </cell>
          <cell r="AG133">
            <v>0.19599999999999998</v>
          </cell>
          <cell r="AH133">
            <v>0.19599999999999998</v>
          </cell>
          <cell r="AI133">
            <v>0.19599999999999998</v>
          </cell>
          <cell r="AJ133">
            <v>0.19599999999999998</v>
          </cell>
          <cell r="AK133">
            <v>0.19599999999999998</v>
          </cell>
          <cell r="AL133">
            <v>0.19599999999999998</v>
          </cell>
          <cell r="AM133">
            <v>0.19599999999999998</v>
          </cell>
          <cell r="AN133">
            <v>0.19599999999999998</v>
          </cell>
          <cell r="AO133">
            <v>0.19599999999999998</v>
          </cell>
          <cell r="AP133">
            <v>0.19599999999999998</v>
          </cell>
          <cell r="AQ133">
            <v>0.19599999999999998</v>
          </cell>
          <cell r="AR133">
            <v>0.19599999999999998</v>
          </cell>
          <cell r="AS133">
            <v>0.19599999999999998</v>
          </cell>
          <cell r="AT133">
            <v>0.19599999999999998</v>
          </cell>
          <cell r="AU133">
            <v>0.19599999999999998</v>
          </cell>
          <cell r="AV133">
            <v>0.19599999999999998</v>
          </cell>
        </row>
        <row r="134">
          <cell r="E134">
            <v>6.5000000000000002E-2</v>
          </cell>
          <cell r="F134">
            <v>6.5000000000000002E-2</v>
          </cell>
          <cell r="G134">
            <v>6.5000000000000002E-2</v>
          </cell>
          <cell r="H134">
            <v>6.5000000000000002E-2</v>
          </cell>
          <cell r="I134">
            <v>6.5000000000000002E-2</v>
          </cell>
          <cell r="J134">
            <v>6.5000000000000002E-2</v>
          </cell>
          <cell r="K134">
            <v>6.5000000000000002E-2</v>
          </cell>
          <cell r="L134">
            <v>6.5000000000000002E-2</v>
          </cell>
          <cell r="M134">
            <v>6.5000000000000002E-2</v>
          </cell>
          <cell r="N134">
            <v>6.5000000000000002E-2</v>
          </cell>
          <cell r="O134">
            <v>6.5000000000000002E-2</v>
          </cell>
          <cell r="P134">
            <v>6.5000000000000002E-2</v>
          </cell>
          <cell r="Q134">
            <v>6.4999999999999988E-2</v>
          </cell>
          <cell r="R134">
            <v>6.5000000000000002E-2</v>
          </cell>
          <cell r="S134">
            <v>6.5000000000000002E-2</v>
          </cell>
          <cell r="T134">
            <v>6.5000000000000002E-2</v>
          </cell>
          <cell r="U134">
            <v>6.5000000000000002E-2</v>
          </cell>
          <cell r="V134">
            <v>6.5000000000000002E-2</v>
          </cell>
          <cell r="W134">
            <v>6.5000000000000002E-2</v>
          </cell>
          <cell r="X134">
            <v>6.5000000000000002E-2</v>
          </cell>
          <cell r="Y134">
            <v>6.5000000000000002E-2</v>
          </cell>
          <cell r="Z134">
            <v>6.5000000000000002E-2</v>
          </cell>
          <cell r="AA134">
            <v>6.5000000000000002E-2</v>
          </cell>
          <cell r="AB134">
            <v>6.5000000000000002E-2</v>
          </cell>
          <cell r="AC134">
            <v>6.5000000000000002E-2</v>
          </cell>
          <cell r="AD134">
            <v>6.4999999999999988E-2</v>
          </cell>
          <cell r="AE134">
            <v>6.4999999999999988E-2</v>
          </cell>
          <cell r="AF134">
            <v>6.4999999999999988E-2</v>
          </cell>
          <cell r="AG134">
            <v>6.4999999999999988E-2</v>
          </cell>
          <cell r="AH134">
            <v>6.4999999999999988E-2</v>
          </cell>
          <cell r="AI134">
            <v>6.4999999999999988E-2</v>
          </cell>
          <cell r="AJ134">
            <v>6.4999999999999988E-2</v>
          </cell>
          <cell r="AK134">
            <v>6.4999999999999988E-2</v>
          </cell>
          <cell r="AL134">
            <v>6.4999999999999988E-2</v>
          </cell>
          <cell r="AM134">
            <v>6.4999999999999988E-2</v>
          </cell>
          <cell r="AN134">
            <v>6.4999999999999988E-2</v>
          </cell>
          <cell r="AO134">
            <v>6.4999999999999988E-2</v>
          </cell>
          <cell r="AP134">
            <v>6.4999999999999988E-2</v>
          </cell>
          <cell r="AQ134">
            <v>6.4999999999999988E-2</v>
          </cell>
          <cell r="AR134">
            <v>6.4999999999999988E-2</v>
          </cell>
          <cell r="AS134">
            <v>6.4999999999999988E-2</v>
          </cell>
          <cell r="AT134">
            <v>6.4999999999999988E-2</v>
          </cell>
          <cell r="AU134">
            <v>6.4999999999999988E-2</v>
          </cell>
          <cell r="AV134">
            <v>6.4999999999999988E-2</v>
          </cell>
        </row>
        <row r="135">
          <cell r="E135">
            <v>2.7E-2</v>
          </cell>
          <cell r="F135">
            <v>2.7E-2</v>
          </cell>
          <cell r="G135">
            <v>2.7E-2</v>
          </cell>
          <cell r="H135">
            <v>2.7E-2</v>
          </cell>
          <cell r="I135">
            <v>2.7E-2</v>
          </cell>
          <cell r="J135">
            <v>2.7E-2</v>
          </cell>
          <cell r="K135">
            <v>2.7E-2</v>
          </cell>
          <cell r="L135">
            <v>2.7E-2</v>
          </cell>
          <cell r="M135">
            <v>2.7E-2</v>
          </cell>
          <cell r="N135">
            <v>2.7E-2</v>
          </cell>
          <cell r="O135">
            <v>2.7E-2</v>
          </cell>
          <cell r="P135">
            <v>2.7E-2</v>
          </cell>
          <cell r="Q135">
            <v>2.7000000000000007E-2</v>
          </cell>
          <cell r="R135">
            <v>2.7E-2</v>
          </cell>
          <cell r="S135">
            <v>2.7E-2</v>
          </cell>
          <cell r="T135">
            <v>2.7E-2</v>
          </cell>
          <cell r="U135">
            <v>2.7E-2</v>
          </cell>
          <cell r="V135">
            <v>2.7E-2</v>
          </cell>
          <cell r="W135">
            <v>2.7E-2</v>
          </cell>
          <cell r="X135">
            <v>2.7E-2</v>
          </cell>
          <cell r="Y135">
            <v>2.7E-2</v>
          </cell>
          <cell r="Z135">
            <v>2.7E-2</v>
          </cell>
          <cell r="AA135">
            <v>2.7E-2</v>
          </cell>
          <cell r="AB135">
            <v>2.7E-2</v>
          </cell>
          <cell r="AC135">
            <v>2.7E-2</v>
          </cell>
          <cell r="AD135">
            <v>2.7000000000000007E-2</v>
          </cell>
          <cell r="AE135">
            <v>2.7000000000000007E-2</v>
          </cell>
          <cell r="AF135">
            <v>2.7000000000000007E-2</v>
          </cell>
          <cell r="AG135">
            <v>2.7000000000000007E-2</v>
          </cell>
          <cell r="AH135">
            <v>2.7000000000000007E-2</v>
          </cell>
          <cell r="AI135">
            <v>2.7000000000000007E-2</v>
          </cell>
          <cell r="AJ135">
            <v>2.7000000000000007E-2</v>
          </cell>
          <cell r="AK135">
            <v>2.7000000000000007E-2</v>
          </cell>
          <cell r="AL135">
            <v>2.7000000000000007E-2</v>
          </cell>
          <cell r="AM135">
            <v>2.7000000000000007E-2</v>
          </cell>
          <cell r="AN135">
            <v>2.7000000000000007E-2</v>
          </cell>
          <cell r="AO135">
            <v>2.7000000000000007E-2</v>
          </cell>
          <cell r="AP135">
            <v>2.7000000000000007E-2</v>
          </cell>
          <cell r="AQ135">
            <v>2.7000000000000007E-2</v>
          </cell>
          <cell r="AR135">
            <v>2.7000000000000007E-2</v>
          </cell>
          <cell r="AS135">
            <v>2.7000000000000007E-2</v>
          </cell>
          <cell r="AT135">
            <v>2.7000000000000007E-2</v>
          </cell>
          <cell r="AU135">
            <v>2.7000000000000007E-2</v>
          </cell>
          <cell r="AV135">
            <v>2.7000000000000007E-2</v>
          </cell>
        </row>
        <row r="136">
          <cell r="E136">
            <v>93274</v>
          </cell>
          <cell r="F136">
            <v>93274</v>
          </cell>
          <cell r="G136">
            <v>93274</v>
          </cell>
          <cell r="H136">
            <v>93274</v>
          </cell>
          <cell r="I136">
            <v>93274</v>
          </cell>
          <cell r="J136">
            <v>93274</v>
          </cell>
          <cell r="K136">
            <v>93274</v>
          </cell>
          <cell r="L136">
            <v>93274</v>
          </cell>
          <cell r="M136">
            <v>93274</v>
          </cell>
          <cell r="N136">
            <v>93274</v>
          </cell>
          <cell r="O136">
            <v>93274</v>
          </cell>
          <cell r="P136">
            <v>93274</v>
          </cell>
          <cell r="Q136">
            <v>93274</v>
          </cell>
          <cell r="R136">
            <v>102601.40000000001</v>
          </cell>
          <cell r="S136">
            <v>102601.40000000001</v>
          </cell>
          <cell r="T136">
            <v>102601.40000000001</v>
          </cell>
          <cell r="U136">
            <v>102601.40000000001</v>
          </cell>
          <cell r="V136">
            <v>102601.40000000001</v>
          </cell>
          <cell r="W136">
            <v>102601.40000000001</v>
          </cell>
          <cell r="X136">
            <v>102601.40000000001</v>
          </cell>
          <cell r="Y136">
            <v>102601.40000000001</v>
          </cell>
          <cell r="Z136">
            <v>102601.40000000001</v>
          </cell>
          <cell r="AA136">
            <v>102601.40000000001</v>
          </cell>
          <cell r="AB136">
            <v>102601.40000000001</v>
          </cell>
          <cell r="AC136">
            <v>102601.40000000001</v>
          </cell>
          <cell r="AD136">
            <v>102601.40000000001</v>
          </cell>
          <cell r="AE136">
            <v>109783.49800000002</v>
          </cell>
          <cell r="AF136">
            <v>117468.34286000003</v>
          </cell>
          <cell r="AG136">
            <v>125691.12686020005</v>
          </cell>
          <cell r="AH136">
            <v>134489.50574041405</v>
          </cell>
          <cell r="AI136">
            <v>143903.77114224306</v>
          </cell>
          <cell r="AJ136">
            <v>153977.03512220009</v>
          </cell>
          <cell r="AK136">
            <v>164755.4275807541</v>
          </cell>
          <cell r="AL136">
            <v>176288.30751140689</v>
          </cell>
          <cell r="AM136">
            <v>188628.48903720538</v>
          </cell>
          <cell r="AN136">
            <v>201832.48326980977</v>
          </cell>
          <cell r="AO136">
            <v>215960.75709869649</v>
          </cell>
          <cell r="AP136">
            <v>231078.01009560525</v>
          </cell>
          <cell r="AQ136">
            <v>247253.47080229764</v>
          </cell>
          <cell r="AR136">
            <v>264561.2137584585</v>
          </cell>
          <cell r="AS136">
            <v>283080.49872155063</v>
          </cell>
          <cell r="AT136">
            <v>302896.13363205921</v>
          </cell>
          <cell r="AU136">
            <v>324098.8629863034</v>
          </cell>
          <cell r="AV136">
            <v>346785.78339534468</v>
          </cell>
        </row>
        <row r="137">
          <cell r="E137">
            <v>4424</v>
          </cell>
          <cell r="F137">
            <v>4424</v>
          </cell>
          <cell r="G137">
            <v>4424</v>
          </cell>
          <cell r="H137">
            <v>4424</v>
          </cell>
          <cell r="I137">
            <v>4424</v>
          </cell>
          <cell r="J137">
            <v>4424</v>
          </cell>
          <cell r="K137">
            <v>4424</v>
          </cell>
          <cell r="L137">
            <v>4424</v>
          </cell>
          <cell r="M137">
            <v>4424</v>
          </cell>
          <cell r="N137">
            <v>4424</v>
          </cell>
          <cell r="O137">
            <v>4424</v>
          </cell>
          <cell r="P137">
            <v>4424</v>
          </cell>
          <cell r="Q137">
            <v>4424</v>
          </cell>
          <cell r="R137">
            <v>4866.4000000000005</v>
          </cell>
          <cell r="S137">
            <v>4866.4000000000005</v>
          </cell>
          <cell r="T137">
            <v>4866.4000000000005</v>
          </cell>
          <cell r="U137">
            <v>4866.4000000000005</v>
          </cell>
          <cell r="V137">
            <v>4866.4000000000005</v>
          </cell>
          <cell r="W137">
            <v>4866.4000000000005</v>
          </cell>
          <cell r="X137">
            <v>4866.4000000000005</v>
          </cell>
          <cell r="Y137">
            <v>4866.4000000000005</v>
          </cell>
          <cell r="Z137">
            <v>4866.4000000000005</v>
          </cell>
          <cell r="AA137">
            <v>4866.4000000000005</v>
          </cell>
          <cell r="AB137">
            <v>4866.4000000000005</v>
          </cell>
          <cell r="AC137">
            <v>4866.4000000000005</v>
          </cell>
          <cell r="AD137">
            <v>4866.4000000000005</v>
          </cell>
          <cell r="AE137">
            <v>5207.0480000000007</v>
          </cell>
          <cell r="AF137">
            <v>5571.5413600000011</v>
          </cell>
          <cell r="AG137">
            <v>5961.5492552000014</v>
          </cell>
          <cell r="AH137">
            <v>6378.8577030640017</v>
          </cell>
          <cell r="AI137">
            <v>6825.3777422784824</v>
          </cell>
          <cell r="AJ137">
            <v>7303.1541842379766</v>
          </cell>
          <cell r="AK137">
            <v>7814.3749771346356</v>
          </cell>
          <cell r="AL137">
            <v>8361.3812255340599</v>
          </cell>
          <cell r="AM137">
            <v>8946.6779113214452</v>
          </cell>
          <cell r="AN137">
            <v>9572.9453651139465</v>
          </cell>
          <cell r="AO137">
            <v>10243.051540671924</v>
          </cell>
          <cell r="AP137">
            <v>10960.065148518959</v>
          </cell>
          <cell r="AQ137">
            <v>11727.269708915286</v>
          </cell>
          <cell r="AR137">
            <v>12548.178588539356</v>
          </cell>
          <cell r="AS137">
            <v>13426.551089737111</v>
          </cell>
          <cell r="AT137">
            <v>14366.40966601871</v>
          </cell>
          <cell r="AU137">
            <v>15372.058342640021</v>
          </cell>
          <cell r="AV137">
            <v>16448.102426624824</v>
          </cell>
        </row>
        <row r="138">
          <cell r="E138">
            <v>26120</v>
          </cell>
          <cell r="F138">
            <v>26120</v>
          </cell>
          <cell r="G138">
            <v>26120</v>
          </cell>
          <cell r="H138">
            <v>26120</v>
          </cell>
          <cell r="I138">
            <v>26120</v>
          </cell>
          <cell r="J138">
            <v>26120</v>
          </cell>
          <cell r="K138">
            <v>26120</v>
          </cell>
          <cell r="L138">
            <v>26120</v>
          </cell>
          <cell r="M138">
            <v>26120</v>
          </cell>
          <cell r="N138">
            <v>26120</v>
          </cell>
          <cell r="O138">
            <v>26120</v>
          </cell>
          <cell r="P138">
            <v>26120</v>
          </cell>
          <cell r="Q138">
            <v>26120</v>
          </cell>
          <cell r="R138">
            <v>28732.000000000004</v>
          </cell>
          <cell r="S138">
            <v>28732.000000000004</v>
          </cell>
          <cell r="T138">
            <v>28732.000000000004</v>
          </cell>
          <cell r="U138">
            <v>28732.000000000004</v>
          </cell>
          <cell r="V138">
            <v>28732.000000000004</v>
          </cell>
          <cell r="W138">
            <v>28732.000000000004</v>
          </cell>
          <cell r="X138">
            <v>28732.000000000004</v>
          </cell>
          <cell r="Y138">
            <v>28732.000000000004</v>
          </cell>
          <cell r="Z138">
            <v>28732.000000000004</v>
          </cell>
          <cell r="AA138">
            <v>28732.000000000004</v>
          </cell>
          <cell r="AB138">
            <v>5020</v>
          </cell>
          <cell r="AC138">
            <v>5020</v>
          </cell>
          <cell r="AD138">
            <v>24780.000000000004</v>
          </cell>
          <cell r="AE138">
            <v>26514.600000000006</v>
          </cell>
          <cell r="AF138">
            <v>28370.622000000007</v>
          </cell>
          <cell r="AG138">
            <v>30356.565540000011</v>
          </cell>
          <cell r="AH138">
            <v>32481.525127800014</v>
          </cell>
          <cell r="AI138">
            <v>34755.23188674602</v>
          </cell>
          <cell r="AJ138">
            <v>37188.098118818241</v>
          </cell>
          <cell r="AK138">
            <v>39791.264987135517</v>
          </cell>
          <cell r="AL138">
            <v>42576.653536235004</v>
          </cell>
          <cell r="AM138">
            <v>45557.019283771457</v>
          </cell>
          <cell r="AN138">
            <v>48746.010633635458</v>
          </cell>
          <cell r="AO138">
            <v>52158.231377989941</v>
          </cell>
          <cell r="AP138">
            <v>55809.307574449238</v>
          </cell>
          <cell r="AQ138">
            <v>59715.959104660687</v>
          </cell>
          <cell r="AR138">
            <v>63896.076241986942</v>
          </cell>
          <cell r="AS138">
            <v>68368.801578926039</v>
          </cell>
          <cell r="AT138">
            <v>73154.617689450868</v>
          </cell>
          <cell r="AU138">
            <v>78275.440927712436</v>
          </cell>
          <cell r="AV138">
            <v>83754.721792652315</v>
          </cell>
        </row>
        <row r="139">
          <cell r="E139">
            <v>8849</v>
          </cell>
          <cell r="F139">
            <v>8849</v>
          </cell>
          <cell r="G139">
            <v>8849</v>
          </cell>
          <cell r="H139">
            <v>8849</v>
          </cell>
          <cell r="I139">
            <v>8849</v>
          </cell>
          <cell r="J139">
            <v>8849</v>
          </cell>
          <cell r="K139">
            <v>8849</v>
          </cell>
          <cell r="L139">
            <v>8849</v>
          </cell>
          <cell r="M139">
            <v>8849</v>
          </cell>
          <cell r="N139">
            <v>8849</v>
          </cell>
          <cell r="O139">
            <v>8849</v>
          </cell>
          <cell r="P139">
            <v>8849</v>
          </cell>
          <cell r="Q139">
            <v>8849</v>
          </cell>
          <cell r="R139">
            <v>9733.9000000000015</v>
          </cell>
          <cell r="S139">
            <v>9733.9000000000015</v>
          </cell>
          <cell r="T139">
            <v>9733.9000000000015</v>
          </cell>
          <cell r="U139">
            <v>9733.9000000000015</v>
          </cell>
          <cell r="V139">
            <v>9733.9000000000015</v>
          </cell>
          <cell r="W139">
            <v>9733.9000000000015</v>
          </cell>
          <cell r="X139">
            <v>9733.9000000000015</v>
          </cell>
          <cell r="Y139">
            <v>9733.9000000000015</v>
          </cell>
          <cell r="Z139">
            <v>9733.9000000000015</v>
          </cell>
          <cell r="AA139">
            <v>9733.9000000000015</v>
          </cell>
          <cell r="AB139">
            <v>9733.9000000000015</v>
          </cell>
          <cell r="AC139">
            <v>9733.9000000000015</v>
          </cell>
          <cell r="AD139">
            <v>9733.9</v>
          </cell>
          <cell r="AE139">
            <v>10415.273000000001</v>
          </cell>
          <cell r="AF139">
            <v>11144.342110000001</v>
          </cell>
          <cell r="AG139">
            <v>11924.446057700003</v>
          </cell>
          <cell r="AH139">
            <v>12759.157281739004</v>
          </cell>
          <cell r="AI139">
            <v>13652.298291460735</v>
          </cell>
          <cell r="AJ139">
            <v>14607.959171862987</v>
          </cell>
          <cell r="AK139">
            <v>15630.516313893397</v>
          </cell>
          <cell r="AL139">
            <v>16724.652455865937</v>
          </cell>
          <cell r="AM139">
            <v>17895.378127776552</v>
          </cell>
          <cell r="AN139">
            <v>19148.054596720911</v>
          </cell>
          <cell r="AO139">
            <v>20488.418418491376</v>
          </cell>
          <cell r="AP139">
            <v>21922.607707785774</v>
          </cell>
          <cell r="AQ139">
            <v>23457.190247330778</v>
          </cell>
          <cell r="AR139">
            <v>25099.193564643934</v>
          </cell>
          <cell r="AS139">
            <v>26856.137114169011</v>
          </cell>
          <cell r="AT139">
            <v>28736.066712160842</v>
          </cell>
          <cell r="AU139">
            <v>30747.591382012102</v>
          </cell>
          <cell r="AV139">
            <v>32899.922778752953</v>
          </cell>
        </row>
        <row r="140">
          <cell r="E140">
            <v>42780</v>
          </cell>
          <cell r="F140">
            <v>42780</v>
          </cell>
          <cell r="G140">
            <v>42780</v>
          </cell>
          <cell r="H140">
            <v>42780</v>
          </cell>
          <cell r="I140">
            <v>42780</v>
          </cell>
          <cell r="J140">
            <v>42780</v>
          </cell>
          <cell r="K140">
            <v>42780</v>
          </cell>
          <cell r="L140">
            <v>42780</v>
          </cell>
          <cell r="M140">
            <v>42780</v>
          </cell>
          <cell r="N140">
            <v>42780</v>
          </cell>
          <cell r="O140">
            <v>42780</v>
          </cell>
          <cell r="P140">
            <v>42780</v>
          </cell>
          <cell r="Q140">
            <v>42780</v>
          </cell>
          <cell r="R140">
            <v>47058.000000000007</v>
          </cell>
          <cell r="S140">
            <v>47058.000000000007</v>
          </cell>
          <cell r="T140">
            <v>47058.000000000007</v>
          </cell>
          <cell r="U140">
            <v>47058.000000000007</v>
          </cell>
          <cell r="V140">
            <v>47058.000000000007</v>
          </cell>
          <cell r="W140">
            <v>47058.000000000007</v>
          </cell>
          <cell r="X140">
            <v>47058.000000000007</v>
          </cell>
          <cell r="Y140">
            <v>47058.000000000007</v>
          </cell>
          <cell r="Z140">
            <v>47058.000000000007</v>
          </cell>
          <cell r="AA140">
            <v>47058.000000000007</v>
          </cell>
          <cell r="AB140">
            <v>47058.000000000007</v>
          </cell>
          <cell r="AC140">
            <v>47058.000000000007</v>
          </cell>
          <cell r="AD140">
            <v>47058.000000000007</v>
          </cell>
          <cell r="AE140">
            <v>50352.060000000012</v>
          </cell>
          <cell r="AF140">
            <v>53876.704200000015</v>
          </cell>
          <cell r="AG140">
            <v>57648.073494000018</v>
          </cell>
          <cell r="AH140">
            <v>61683.438638580024</v>
          </cell>
          <cell r="AI140">
            <v>66001.279343280636</v>
          </cell>
          <cell r="AJ140">
            <v>70621.368897310284</v>
          </cell>
          <cell r="AK140">
            <v>75564.864720122001</v>
          </cell>
          <cell r="AL140">
            <v>80854.405250530544</v>
          </cell>
          <cell r="AM140">
            <v>86514.21361806769</v>
          </cell>
          <cell r="AN140">
            <v>92570.208571332434</v>
          </cell>
          <cell r="AO140">
            <v>99050.123171325715</v>
          </cell>
          <cell r="AP140">
            <v>105983.63179331852</v>
          </cell>
          <cell r="AQ140">
            <v>113402.48601885082</v>
          </cell>
          <cell r="AR140">
            <v>121340.66004017038</v>
          </cell>
          <cell r="AS140">
            <v>129834.50624298232</v>
          </cell>
          <cell r="AT140">
            <v>138922.92167999109</v>
          </cell>
          <cell r="AU140">
            <v>148647.52619759049</v>
          </cell>
          <cell r="AV140">
            <v>159052.85303142184</v>
          </cell>
        </row>
        <row r="141">
          <cell r="E141">
            <v>26000</v>
          </cell>
          <cell r="F141">
            <v>19500</v>
          </cell>
          <cell r="G141">
            <v>19500</v>
          </cell>
          <cell r="H141">
            <v>19500</v>
          </cell>
          <cell r="I141">
            <v>19500</v>
          </cell>
          <cell r="J141">
            <v>19500</v>
          </cell>
          <cell r="K141">
            <v>19500</v>
          </cell>
          <cell r="L141">
            <v>19500</v>
          </cell>
          <cell r="M141">
            <v>19500</v>
          </cell>
          <cell r="N141">
            <v>19500</v>
          </cell>
          <cell r="O141">
            <v>19500</v>
          </cell>
          <cell r="P141">
            <v>19500</v>
          </cell>
          <cell r="Q141">
            <v>20041.666666666668</v>
          </cell>
          <cell r="R141">
            <v>22045.833333333336</v>
          </cell>
          <cell r="S141">
            <v>22045.833333333336</v>
          </cell>
          <cell r="T141">
            <v>22045.833333333336</v>
          </cell>
          <cell r="U141">
            <v>22045.833333333336</v>
          </cell>
          <cell r="V141">
            <v>22045.833333333336</v>
          </cell>
          <cell r="W141">
            <v>22045.833333333336</v>
          </cell>
          <cell r="X141">
            <v>22045.833333333336</v>
          </cell>
          <cell r="Y141">
            <v>22045.833333333336</v>
          </cell>
          <cell r="Z141">
            <v>22045.833333333336</v>
          </cell>
          <cell r="AA141">
            <v>22045.833333333336</v>
          </cell>
          <cell r="AB141">
            <v>22045.833333333336</v>
          </cell>
          <cell r="AC141">
            <v>22045.833333333336</v>
          </cell>
          <cell r="AD141">
            <v>22045.833333333339</v>
          </cell>
          <cell r="AE141">
            <v>23589.041666666675</v>
          </cell>
          <cell r="AF141">
            <v>25240.274583333343</v>
          </cell>
          <cell r="AG141">
            <v>27007.093804166678</v>
          </cell>
          <cell r="AH141">
            <v>28897.590370458347</v>
          </cell>
          <cell r="AI141">
            <v>30920.421696390433</v>
          </cell>
          <cell r="AJ141">
            <v>33084.851215137765</v>
          </cell>
          <cell r="AK141">
            <v>35400.790800197414</v>
          </cell>
          <cell r="AL141">
            <v>37878.846156211235</v>
          </cell>
          <cell r="AM141">
            <v>40530.365387146026</v>
          </cell>
          <cell r="AN141">
            <v>43367.490964246252</v>
          </cell>
          <cell r="AO141">
            <v>46403.215331743493</v>
          </cell>
          <cell r="AP141">
            <v>49651.440404965542</v>
          </cell>
          <cell r="AQ141">
            <v>53127.041233313132</v>
          </cell>
          <cell r="AR141">
            <v>56845.934119645055</v>
          </cell>
          <cell r="AS141">
            <v>60825.149508020215</v>
          </cell>
          <cell r="AT141">
            <v>65082.909973581634</v>
          </cell>
          <cell r="AU141">
            <v>69638.713671732359</v>
          </cell>
          <cell r="AV141">
            <v>74513.423628753633</v>
          </cell>
        </row>
        <row r="151">
          <cell r="E151">
            <v>72000</v>
          </cell>
          <cell r="F151">
            <v>72000</v>
          </cell>
          <cell r="G151">
            <v>72000</v>
          </cell>
          <cell r="H151">
            <v>72000</v>
          </cell>
          <cell r="I151">
            <v>72000</v>
          </cell>
          <cell r="J151">
            <v>72000</v>
          </cell>
          <cell r="K151">
            <v>72000</v>
          </cell>
          <cell r="L151">
            <v>72000</v>
          </cell>
          <cell r="M151">
            <v>72000</v>
          </cell>
          <cell r="N151">
            <v>72000</v>
          </cell>
          <cell r="O151">
            <v>72000</v>
          </cell>
          <cell r="P151">
            <v>72000</v>
          </cell>
          <cell r="Q151">
            <v>72000</v>
          </cell>
          <cell r="R151">
            <v>82080.000000000015</v>
          </cell>
          <cell r="S151">
            <v>82080.000000000015</v>
          </cell>
          <cell r="T151">
            <v>82080.000000000015</v>
          </cell>
          <cell r="U151">
            <v>82080.000000000015</v>
          </cell>
          <cell r="V151">
            <v>82080.000000000015</v>
          </cell>
          <cell r="W151">
            <v>82080.000000000015</v>
          </cell>
          <cell r="X151">
            <v>82080.000000000015</v>
          </cell>
          <cell r="Y151">
            <v>82080.000000000015</v>
          </cell>
          <cell r="Z151">
            <v>82080.000000000015</v>
          </cell>
          <cell r="AA151">
            <v>82080.000000000015</v>
          </cell>
          <cell r="AB151">
            <v>82080.000000000015</v>
          </cell>
          <cell r="AC151">
            <v>82080.000000000015</v>
          </cell>
          <cell r="AD151">
            <v>984960.00000000012</v>
          </cell>
          <cell r="AE151">
            <v>1122854.4000000001</v>
          </cell>
          <cell r="AF151">
            <v>1291282.56</v>
          </cell>
          <cell r="AG151">
            <v>1484974.9439999999</v>
          </cell>
          <cell r="AH151">
            <v>1707721.1855999997</v>
          </cell>
          <cell r="AI151">
            <v>1963879.3634399995</v>
          </cell>
          <cell r="AJ151">
            <v>2258461.2679559994</v>
          </cell>
          <cell r="AK151">
            <v>2597230.4581493991</v>
          </cell>
          <cell r="AL151">
            <v>2986815.0268718088</v>
          </cell>
          <cell r="AM151">
            <v>3434837.2809025799</v>
          </cell>
          <cell r="AN151">
            <v>3950062.8730379664</v>
          </cell>
          <cell r="AO151">
            <v>4542572.303993661</v>
          </cell>
          <cell r="AP151">
            <v>5223958.1495927097</v>
          </cell>
          <cell r="AQ151">
            <v>6007551.872031616</v>
          </cell>
          <cell r="AR151">
            <v>6908684.6528363582</v>
          </cell>
          <cell r="AS151">
            <v>7944987.3507618112</v>
          </cell>
          <cell r="AT151">
            <v>9136735.4533760827</v>
          </cell>
          <cell r="AU151">
            <v>10507245.771382494</v>
          </cell>
          <cell r="AV151">
            <v>12083332.637089867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</row>
        <row r="153"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0.14000000000000001</v>
          </cell>
          <cell r="S153">
            <v>0.14000000000000001</v>
          </cell>
          <cell r="T153">
            <v>0.14000000000000001</v>
          </cell>
          <cell r="U153">
            <v>0.14000000000000001</v>
          </cell>
          <cell r="V153">
            <v>0.14000000000000001</v>
          </cell>
          <cell r="W153">
            <v>0.14000000000000001</v>
          </cell>
          <cell r="X153">
            <v>0.14000000000000001</v>
          </cell>
          <cell r="Y153">
            <v>0.14000000000000001</v>
          </cell>
          <cell r="Z153">
            <v>0.14000000000000001</v>
          </cell>
          <cell r="AA153">
            <v>0.14000000000000001</v>
          </cell>
          <cell r="AB153">
            <v>0.14000000000000001</v>
          </cell>
          <cell r="AC153">
            <v>0.14000000000000001</v>
          </cell>
          <cell r="AD153">
            <v>0.14000000000000004</v>
          </cell>
          <cell r="AE153">
            <v>0.15</v>
          </cell>
          <cell r="AF153">
            <v>0.15</v>
          </cell>
          <cell r="AG153">
            <v>0.15</v>
          </cell>
          <cell r="AH153">
            <v>0.15</v>
          </cell>
          <cell r="AI153">
            <v>0.15</v>
          </cell>
          <cell r="AJ153">
            <v>0.15</v>
          </cell>
          <cell r="AK153">
            <v>0.15</v>
          </cell>
          <cell r="AL153">
            <v>0.15</v>
          </cell>
          <cell r="AM153">
            <v>0.15</v>
          </cell>
          <cell r="AN153">
            <v>0.15</v>
          </cell>
          <cell r="AO153">
            <v>0.15</v>
          </cell>
          <cell r="AP153">
            <v>0.15</v>
          </cell>
          <cell r="AQ153">
            <v>0.15</v>
          </cell>
          <cell r="AR153">
            <v>0.15</v>
          </cell>
          <cell r="AS153">
            <v>0.15</v>
          </cell>
          <cell r="AT153">
            <v>0.15</v>
          </cell>
          <cell r="AU153">
            <v>0.15</v>
          </cell>
          <cell r="AV153">
            <v>0.15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67320</v>
          </cell>
          <cell r="Q154">
            <v>67320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76744.800000000003</v>
          </cell>
          <cell r="AD154">
            <v>76744.800000000003</v>
          </cell>
          <cell r="AE154">
            <v>88256.51999999999</v>
          </cell>
          <cell r="AF154">
            <v>101494.99799999998</v>
          </cell>
          <cell r="AG154">
            <v>116719.24769999996</v>
          </cell>
          <cell r="AH154">
            <v>134227.13485499995</v>
          </cell>
          <cell r="AI154">
            <v>154361.20508324992</v>
          </cell>
          <cell r="AJ154">
            <v>177515.38584573739</v>
          </cell>
          <cell r="AK154">
            <v>204142.69372259799</v>
          </cell>
          <cell r="AL154">
            <v>234764.09778098768</v>
          </cell>
          <cell r="AM154">
            <v>269978.71244813583</v>
          </cell>
          <cell r="AN154">
            <v>310475.51931535616</v>
          </cell>
          <cell r="AO154">
            <v>357046.84721265954</v>
          </cell>
          <cell r="AP154">
            <v>410603.87429455842</v>
          </cell>
          <cell r="AQ154">
            <v>472194.45543874212</v>
          </cell>
          <cell r="AR154">
            <v>543023.62375455338</v>
          </cell>
          <cell r="AS154">
            <v>624477.16731773631</v>
          </cell>
          <cell r="AT154">
            <v>718148.74241539673</v>
          </cell>
          <cell r="AU154">
            <v>825871.05377770623</v>
          </cell>
          <cell r="AV154">
            <v>949751.71184436209</v>
          </cell>
        </row>
        <row r="156">
          <cell r="E156">
            <v>150000</v>
          </cell>
          <cell r="F156">
            <v>150000</v>
          </cell>
          <cell r="G156">
            <v>150000</v>
          </cell>
          <cell r="H156">
            <v>150000</v>
          </cell>
          <cell r="I156">
            <v>150000</v>
          </cell>
          <cell r="J156">
            <v>150000</v>
          </cell>
          <cell r="K156">
            <v>150000</v>
          </cell>
          <cell r="L156">
            <v>150000</v>
          </cell>
          <cell r="M156">
            <v>150000</v>
          </cell>
          <cell r="N156">
            <v>150000</v>
          </cell>
          <cell r="O156">
            <v>150000</v>
          </cell>
          <cell r="P156">
            <v>150000</v>
          </cell>
          <cell r="Q156">
            <v>150000</v>
          </cell>
          <cell r="R156">
            <v>171000.00000000003</v>
          </cell>
          <cell r="S156">
            <v>171000.00000000003</v>
          </cell>
          <cell r="T156">
            <v>171000.00000000003</v>
          </cell>
          <cell r="U156">
            <v>171000.00000000003</v>
          </cell>
          <cell r="V156">
            <v>171000.00000000003</v>
          </cell>
          <cell r="W156">
            <v>171000.00000000003</v>
          </cell>
          <cell r="X156">
            <v>171000.00000000003</v>
          </cell>
          <cell r="Y156">
            <v>171000.00000000003</v>
          </cell>
          <cell r="Z156">
            <v>171000.00000000003</v>
          </cell>
          <cell r="AA156">
            <v>171000.00000000003</v>
          </cell>
          <cell r="AB156">
            <v>171000.00000000003</v>
          </cell>
          <cell r="AC156">
            <v>171000.00000000003</v>
          </cell>
          <cell r="AD156">
            <v>2052000.0000000002</v>
          </cell>
          <cell r="AE156">
            <v>2339280.0000000005</v>
          </cell>
          <cell r="AF156">
            <v>2690172.0000000005</v>
          </cell>
          <cell r="AG156">
            <v>3093697.8000000003</v>
          </cell>
          <cell r="AH156">
            <v>3557752.47</v>
          </cell>
          <cell r="AI156">
            <v>4091415.3404999999</v>
          </cell>
          <cell r="AJ156">
            <v>4705127.6415749993</v>
          </cell>
          <cell r="AK156">
            <v>5410896.7878112486</v>
          </cell>
          <cell r="AL156">
            <v>6222531.3059829352</v>
          </cell>
          <cell r="AM156">
            <v>7155911.0018803747</v>
          </cell>
          <cell r="AN156">
            <v>8229297.6521624299</v>
          </cell>
          <cell r="AO156">
            <v>9463692.2999867927</v>
          </cell>
          <cell r="AP156">
            <v>10883246.144984812</v>
          </cell>
          <cell r="AQ156">
            <v>12515733.066732531</v>
          </cell>
          <cell r="AR156">
            <v>14393093.02674241</v>
          </cell>
          <cell r="AS156">
            <v>16552056.98075377</v>
          </cell>
          <cell r="AT156">
            <v>19034865.527866833</v>
          </cell>
          <cell r="AU156">
            <v>21890095.357046857</v>
          </cell>
          <cell r="AV156">
            <v>25173609.660603885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</row>
        <row r="158"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0.14000000000000001</v>
          </cell>
          <cell r="S158">
            <v>0.14000000000000001</v>
          </cell>
          <cell r="T158">
            <v>0.14000000000000001</v>
          </cell>
          <cell r="U158">
            <v>0.14000000000000001</v>
          </cell>
          <cell r="V158">
            <v>0.14000000000000001</v>
          </cell>
          <cell r="W158">
            <v>0.14000000000000001</v>
          </cell>
          <cell r="X158">
            <v>0.14000000000000001</v>
          </cell>
          <cell r="Y158">
            <v>0.14000000000000001</v>
          </cell>
          <cell r="Z158">
            <v>0.14000000000000001</v>
          </cell>
          <cell r="AA158">
            <v>0.14000000000000001</v>
          </cell>
          <cell r="AB158">
            <v>0.14000000000000001</v>
          </cell>
          <cell r="AC158">
            <v>0.14000000000000001</v>
          </cell>
          <cell r="AD158">
            <v>0.14000000000000004</v>
          </cell>
          <cell r="AE158">
            <v>0.15</v>
          </cell>
          <cell r="AF158">
            <v>0.15</v>
          </cell>
          <cell r="AG158">
            <v>0.15</v>
          </cell>
          <cell r="AH158">
            <v>0.15</v>
          </cell>
          <cell r="AI158">
            <v>0.15</v>
          </cell>
          <cell r="AJ158">
            <v>0.15</v>
          </cell>
          <cell r="AK158">
            <v>0.15</v>
          </cell>
          <cell r="AL158">
            <v>0.15</v>
          </cell>
          <cell r="AM158">
            <v>0.15</v>
          </cell>
          <cell r="AN158">
            <v>0.15</v>
          </cell>
          <cell r="AO158">
            <v>0.15</v>
          </cell>
          <cell r="AP158">
            <v>0.15</v>
          </cell>
          <cell r="AQ158">
            <v>0.15</v>
          </cell>
          <cell r="AR158">
            <v>0.15</v>
          </cell>
          <cell r="AS158">
            <v>0.15</v>
          </cell>
          <cell r="AT158">
            <v>0.15</v>
          </cell>
          <cell r="AU158">
            <v>0.15</v>
          </cell>
          <cell r="AV158">
            <v>0.15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9900</v>
          </cell>
          <cell r="Q159">
            <v>9900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11286.000000000002</v>
          </cell>
          <cell r="AD159">
            <v>11286.000000000002</v>
          </cell>
          <cell r="AE159">
            <v>12978.900000000001</v>
          </cell>
          <cell r="AF159">
            <v>14925.735000000001</v>
          </cell>
          <cell r="AG159">
            <v>17164.595249999998</v>
          </cell>
          <cell r="AH159">
            <v>19739.284537499996</v>
          </cell>
          <cell r="AI159">
            <v>22700.177218124994</v>
          </cell>
          <cell r="AJ159">
            <v>26105.203800843741</v>
          </cell>
          <cell r="AK159">
            <v>30020.984370970302</v>
          </cell>
          <cell r="AL159">
            <v>34524.132026615844</v>
          </cell>
          <cell r="AM159">
            <v>39702.75183060822</v>
          </cell>
          <cell r="AN159">
            <v>45658.164605199447</v>
          </cell>
          <cell r="AO159">
            <v>52506.889295979359</v>
          </cell>
          <cell r="AP159">
            <v>60382.922690376261</v>
          </cell>
          <cell r="AQ159">
            <v>69440.36109393269</v>
          </cell>
          <cell r="AR159">
            <v>79856.415258022593</v>
          </cell>
          <cell r="AS159">
            <v>91834.877546725969</v>
          </cell>
          <cell r="AT159">
            <v>105610.10917873486</v>
          </cell>
          <cell r="AU159">
            <v>121451.62555554508</v>
          </cell>
          <cell r="AV159">
            <v>139669.36938887683</v>
          </cell>
        </row>
        <row r="162">
          <cell r="E162">
            <v>935</v>
          </cell>
          <cell r="F162">
            <v>935</v>
          </cell>
          <cell r="G162">
            <v>935</v>
          </cell>
          <cell r="H162">
            <v>935</v>
          </cell>
          <cell r="I162">
            <v>935</v>
          </cell>
          <cell r="J162">
            <v>935</v>
          </cell>
          <cell r="K162">
            <v>935</v>
          </cell>
          <cell r="L162">
            <v>935</v>
          </cell>
          <cell r="M162">
            <v>935</v>
          </cell>
          <cell r="N162">
            <v>935</v>
          </cell>
          <cell r="O162">
            <v>935</v>
          </cell>
          <cell r="P162">
            <v>935</v>
          </cell>
          <cell r="R162">
            <v>985</v>
          </cell>
          <cell r="S162">
            <v>985</v>
          </cell>
          <cell r="T162">
            <v>985</v>
          </cell>
          <cell r="U162">
            <v>985</v>
          </cell>
          <cell r="V162">
            <v>985</v>
          </cell>
          <cell r="W162">
            <v>985</v>
          </cell>
          <cell r="X162">
            <v>985</v>
          </cell>
          <cell r="Y162">
            <v>985</v>
          </cell>
          <cell r="Z162">
            <v>985</v>
          </cell>
          <cell r="AA162">
            <v>985</v>
          </cell>
          <cell r="AB162">
            <v>985</v>
          </cell>
          <cell r="AC162">
            <v>985</v>
          </cell>
          <cell r="AD162">
            <v>985</v>
          </cell>
          <cell r="AE162">
            <v>985</v>
          </cell>
          <cell r="AF162">
            <v>1035</v>
          </cell>
          <cell r="AG162">
            <v>1035</v>
          </cell>
          <cell r="AH162">
            <v>1035</v>
          </cell>
          <cell r="AI162">
            <v>1035</v>
          </cell>
          <cell r="AJ162">
            <v>1035</v>
          </cell>
          <cell r="AK162">
            <v>1035</v>
          </cell>
          <cell r="AL162">
            <v>1035</v>
          </cell>
          <cell r="AM162">
            <v>1035</v>
          </cell>
          <cell r="AN162">
            <v>1035</v>
          </cell>
          <cell r="AO162">
            <v>1035</v>
          </cell>
          <cell r="AP162">
            <v>1035</v>
          </cell>
          <cell r="AQ162">
            <v>1035</v>
          </cell>
          <cell r="AR162">
            <v>1035</v>
          </cell>
          <cell r="AS162">
            <v>1035</v>
          </cell>
          <cell r="AT162">
            <v>1035</v>
          </cell>
          <cell r="AU162">
            <v>1035</v>
          </cell>
          <cell r="AV162">
            <v>1035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</row>
        <row r="166">
          <cell r="E166">
            <v>66</v>
          </cell>
          <cell r="F166">
            <v>66</v>
          </cell>
          <cell r="G166">
            <v>66</v>
          </cell>
          <cell r="H166">
            <v>66</v>
          </cell>
          <cell r="I166">
            <v>66</v>
          </cell>
          <cell r="J166">
            <v>66</v>
          </cell>
          <cell r="K166">
            <v>66</v>
          </cell>
          <cell r="L166">
            <v>66</v>
          </cell>
          <cell r="M166">
            <v>66</v>
          </cell>
          <cell r="N166">
            <v>66</v>
          </cell>
          <cell r="O166">
            <v>66</v>
          </cell>
          <cell r="P166">
            <v>66</v>
          </cell>
          <cell r="R166">
            <v>66</v>
          </cell>
          <cell r="S166">
            <v>66</v>
          </cell>
          <cell r="T166">
            <v>66</v>
          </cell>
          <cell r="U166">
            <v>66</v>
          </cell>
          <cell r="V166">
            <v>66</v>
          </cell>
          <cell r="W166">
            <v>66</v>
          </cell>
          <cell r="X166">
            <v>66</v>
          </cell>
          <cell r="Y166">
            <v>66</v>
          </cell>
          <cell r="Z166">
            <v>66</v>
          </cell>
          <cell r="AA166">
            <v>66</v>
          </cell>
          <cell r="AB166">
            <v>66</v>
          </cell>
          <cell r="AC166">
            <v>66</v>
          </cell>
          <cell r="AD166">
            <v>66</v>
          </cell>
          <cell r="AE166">
            <v>66</v>
          </cell>
          <cell r="AF166">
            <v>66</v>
          </cell>
          <cell r="AG166">
            <v>66</v>
          </cell>
          <cell r="AH166">
            <v>66</v>
          </cell>
          <cell r="AI166">
            <v>66</v>
          </cell>
          <cell r="AJ166">
            <v>66</v>
          </cell>
          <cell r="AK166">
            <v>66</v>
          </cell>
          <cell r="AL166">
            <v>66</v>
          </cell>
          <cell r="AM166">
            <v>66</v>
          </cell>
          <cell r="AN166">
            <v>66</v>
          </cell>
          <cell r="AO166">
            <v>66</v>
          </cell>
          <cell r="AP166">
            <v>66</v>
          </cell>
          <cell r="AQ166">
            <v>66</v>
          </cell>
          <cell r="AR166">
            <v>66</v>
          </cell>
          <cell r="AS166">
            <v>66</v>
          </cell>
          <cell r="AT166">
            <v>66</v>
          </cell>
          <cell r="AU166">
            <v>66</v>
          </cell>
          <cell r="AV166">
            <v>66</v>
          </cell>
        </row>
        <row r="167"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</row>
        <row r="174">
          <cell r="E174">
            <v>6.7861436453671542E-2</v>
          </cell>
          <cell r="F174">
            <v>6.7861436453671542E-2</v>
          </cell>
          <cell r="G174">
            <v>6.7861436453671542E-2</v>
          </cell>
          <cell r="H174">
            <v>6.7861436453671542E-2</v>
          </cell>
          <cell r="I174">
            <v>6.7861436453671542E-2</v>
          </cell>
          <cell r="J174">
            <v>6.7861436453671542E-2</v>
          </cell>
          <cell r="K174">
            <v>6.7861436453671542E-2</v>
          </cell>
          <cell r="L174">
            <v>6.7861436453671542E-2</v>
          </cell>
          <cell r="M174">
            <v>6.7861436453671542E-2</v>
          </cell>
          <cell r="N174">
            <v>6.7861436453671542E-2</v>
          </cell>
          <cell r="O174">
            <v>6.7861436453671542E-2</v>
          </cell>
          <cell r="P174">
            <v>6.7861436453671542E-2</v>
          </cell>
          <cell r="Q174">
            <v>6.7861436453671556E-2</v>
          </cell>
          <cell r="R174">
            <v>7.4647580099038699E-2</v>
          </cell>
          <cell r="S174">
            <v>7.4647580099038699E-2</v>
          </cell>
          <cell r="T174">
            <v>7.4647580099038699E-2</v>
          </cell>
          <cell r="U174">
            <v>7.4647580099038699E-2</v>
          </cell>
          <cell r="V174">
            <v>7.4647580099038699E-2</v>
          </cell>
          <cell r="W174">
            <v>7.4647580099038699E-2</v>
          </cell>
          <cell r="X174">
            <v>7.4647580099038699E-2</v>
          </cell>
          <cell r="Y174">
            <v>7.4647580099038699E-2</v>
          </cell>
          <cell r="Z174">
            <v>7.4647580099038699E-2</v>
          </cell>
          <cell r="AA174">
            <v>7.4647580099038699E-2</v>
          </cell>
          <cell r="AB174">
            <v>7.4647580099038699E-2</v>
          </cell>
          <cell r="AC174">
            <v>7.4647580099038699E-2</v>
          </cell>
          <cell r="AD174">
            <v>7.4647580099038699E-2</v>
          </cell>
          <cell r="AE174">
            <v>8.1739100208447379E-2</v>
          </cell>
          <cell r="AF174">
            <v>8.8768662826373856E-2</v>
          </cell>
          <cell r="AG174">
            <v>9.5958924515310129E-2</v>
          </cell>
          <cell r="AH174">
            <v>0.10325180277847371</v>
          </cell>
          <cell r="AI174">
            <v>0.11058268077574533</v>
          </cell>
          <cell r="AJ174">
            <v>0.11821288574927176</v>
          </cell>
          <cell r="AK174">
            <v>0.12613314909447296</v>
          </cell>
          <cell r="AL174">
            <v>0.13433180378561368</v>
          </cell>
          <cell r="AM174">
            <v>0.14279470742410735</v>
          </cell>
          <cell r="AN174">
            <v>0.1515051845769779</v>
          </cell>
          <cell r="AO174">
            <v>0.1515051845769779</v>
          </cell>
          <cell r="AP174">
            <v>0.1515051845769779</v>
          </cell>
          <cell r="AQ174">
            <v>0.1515051845769779</v>
          </cell>
          <cell r="AR174">
            <v>0.1515051845769779</v>
          </cell>
          <cell r="AS174">
            <v>0.1515051845769779</v>
          </cell>
          <cell r="AT174">
            <v>0.1515051845769779</v>
          </cell>
          <cell r="AU174">
            <v>0.1515051845769779</v>
          </cell>
          <cell r="AV174">
            <v>0.1515051845769779</v>
          </cell>
        </row>
        <row r="175">
          <cell r="E175">
            <v>5.6204870098346543E-3</v>
          </cell>
          <cell r="F175">
            <v>5.6204870098346543E-3</v>
          </cell>
          <cell r="G175">
            <v>5.6204870098346543E-3</v>
          </cell>
          <cell r="H175">
            <v>5.6204870098346543E-3</v>
          </cell>
          <cell r="I175">
            <v>5.6204870098346543E-3</v>
          </cell>
          <cell r="J175">
            <v>5.6204870098346543E-3</v>
          </cell>
          <cell r="K175">
            <v>5.6204870098346543E-3</v>
          </cell>
          <cell r="L175">
            <v>5.6204870098346543E-3</v>
          </cell>
          <cell r="M175">
            <v>5.6204870098346543E-3</v>
          </cell>
          <cell r="N175">
            <v>5.6204870098346543E-3</v>
          </cell>
          <cell r="O175">
            <v>5.6204870098346543E-3</v>
          </cell>
          <cell r="P175">
            <v>5.6204870098346543E-3</v>
          </cell>
          <cell r="Q175">
            <v>5.6204870098346543E-3</v>
          </cell>
          <cell r="R175">
            <v>6.1825357108181199E-3</v>
          </cell>
          <cell r="S175">
            <v>6.1825357108181199E-3</v>
          </cell>
          <cell r="T175">
            <v>6.1825357108181199E-3</v>
          </cell>
          <cell r="U175">
            <v>6.1825357108181199E-3</v>
          </cell>
          <cell r="V175">
            <v>6.1825357108181199E-3</v>
          </cell>
          <cell r="W175">
            <v>6.1825357108181199E-3</v>
          </cell>
          <cell r="X175">
            <v>6.1825357108181199E-3</v>
          </cell>
          <cell r="Y175">
            <v>6.1825357108181199E-3</v>
          </cell>
          <cell r="Z175">
            <v>6.1825357108181199E-3</v>
          </cell>
          <cell r="AA175">
            <v>6.1825357108181199E-3</v>
          </cell>
          <cell r="AB175">
            <v>6.1825357108181199E-3</v>
          </cell>
          <cell r="AC175">
            <v>6.1825357108181199E-3</v>
          </cell>
          <cell r="AD175">
            <v>6.1825357108181199E-3</v>
          </cell>
          <cell r="AE175">
            <v>6.7698766033458414E-3</v>
          </cell>
          <cell r="AF175">
            <v>7.3520859912335843E-3</v>
          </cell>
          <cell r="AG175">
            <v>7.947604956523505E-3</v>
          </cell>
          <cell r="AH175">
            <v>8.5516229332192918E-3</v>
          </cell>
          <cell r="AI175">
            <v>9.1587881614778616E-3</v>
          </cell>
          <cell r="AJ175">
            <v>9.8090621209427891E-3</v>
          </cell>
          <cell r="AK175">
            <v>1.0466269283045955E-2</v>
          </cell>
          <cell r="AL175">
            <v>1.1146576786443941E-2</v>
          </cell>
          <cell r="AM175">
            <v>1.1848811123989909E-2</v>
          </cell>
          <cell r="AN175">
            <v>1.2571588602553294E-2</v>
          </cell>
          <cell r="AO175">
            <v>1.2571588602553294E-2</v>
          </cell>
          <cell r="AP175">
            <v>1.2571588602553294E-2</v>
          </cell>
          <cell r="AQ175">
            <v>1.2571588602553294E-2</v>
          </cell>
          <cell r="AR175">
            <v>1.2571588602553294E-2</v>
          </cell>
          <cell r="AS175">
            <v>1.2571588602553294E-2</v>
          </cell>
          <cell r="AT175">
            <v>1.2571588602553294E-2</v>
          </cell>
          <cell r="AU175">
            <v>1.2571588602553294E-2</v>
          </cell>
          <cell r="AV175">
            <v>1.2571588602553294E-2</v>
          </cell>
        </row>
        <row r="177">
          <cell r="E177">
            <v>108.33333333333333</v>
          </cell>
          <cell r="F177">
            <v>108.33333333333333</v>
          </cell>
          <cell r="G177">
            <v>108.33333333333333</v>
          </cell>
          <cell r="H177">
            <v>108.33333333333333</v>
          </cell>
          <cell r="I177">
            <v>108.33333333333333</v>
          </cell>
          <cell r="J177">
            <v>108.33333333333333</v>
          </cell>
          <cell r="K177">
            <v>108.33333333333333</v>
          </cell>
          <cell r="L177">
            <v>108.33333333333333</v>
          </cell>
          <cell r="M177">
            <v>108.33333333333333</v>
          </cell>
          <cell r="N177">
            <v>108.33333333333333</v>
          </cell>
          <cell r="O177">
            <v>108.33333333333333</v>
          </cell>
          <cell r="P177">
            <v>108.33333333333333</v>
          </cell>
          <cell r="Q177">
            <v>1300</v>
          </cell>
          <cell r="R177">
            <v>116.66666666666667</v>
          </cell>
          <cell r="S177">
            <v>116.66666666666667</v>
          </cell>
          <cell r="T177">
            <v>116.66666666666667</v>
          </cell>
          <cell r="U177">
            <v>116.66666666666667</v>
          </cell>
          <cell r="V177">
            <v>116.66666666666667</v>
          </cell>
          <cell r="W177">
            <v>116.66666666666667</v>
          </cell>
          <cell r="X177">
            <v>116.66666666666667</v>
          </cell>
          <cell r="Y177">
            <v>116.66666666666667</v>
          </cell>
          <cell r="Z177">
            <v>116.66666666666667</v>
          </cell>
          <cell r="AA177">
            <v>116.66666666666667</v>
          </cell>
          <cell r="AB177">
            <v>116.66666666666667</v>
          </cell>
          <cell r="AC177">
            <v>116.66666666666667</v>
          </cell>
          <cell r="AD177">
            <v>1400.0000000000002</v>
          </cell>
          <cell r="AE177">
            <v>1400.0000000000002</v>
          </cell>
          <cell r="AF177">
            <v>1400.0000000000002</v>
          </cell>
          <cell r="AG177">
            <v>1400.0000000000002</v>
          </cell>
          <cell r="AH177">
            <v>1400.0000000000002</v>
          </cell>
          <cell r="AI177">
            <v>1400.0000000000002</v>
          </cell>
          <cell r="AJ177">
            <v>1400.0000000000002</v>
          </cell>
          <cell r="AK177">
            <v>1400.0000000000002</v>
          </cell>
          <cell r="AL177">
            <v>1400.0000000000002</v>
          </cell>
          <cell r="AM177">
            <v>1400.0000000000002</v>
          </cell>
          <cell r="AN177">
            <v>1400.0000000000002</v>
          </cell>
          <cell r="AO177">
            <v>1400.0000000000002</v>
          </cell>
          <cell r="AP177">
            <v>1400.0000000000002</v>
          </cell>
          <cell r="AQ177">
            <v>1400.0000000000002</v>
          </cell>
          <cell r="AR177">
            <v>1400.0000000000002</v>
          </cell>
          <cell r="AS177">
            <v>1400.0000000000002</v>
          </cell>
          <cell r="AT177">
            <v>1400.0000000000002</v>
          </cell>
          <cell r="AU177">
            <v>1400.0000000000002</v>
          </cell>
          <cell r="AV177">
            <v>1400.0000000000002</v>
          </cell>
        </row>
        <row r="178">
          <cell r="E178">
            <v>0.11</v>
          </cell>
          <cell r="F178">
            <v>0.11</v>
          </cell>
          <cell r="G178">
            <v>0.11</v>
          </cell>
          <cell r="H178">
            <v>0.11</v>
          </cell>
          <cell r="I178">
            <v>0.11</v>
          </cell>
          <cell r="J178">
            <v>0.11</v>
          </cell>
          <cell r="K178">
            <v>0.11</v>
          </cell>
          <cell r="L178">
            <v>0.11</v>
          </cell>
          <cell r="M178">
            <v>0.11</v>
          </cell>
          <cell r="N178">
            <v>0.11</v>
          </cell>
          <cell r="O178">
            <v>0.11</v>
          </cell>
          <cell r="P178">
            <v>0.11</v>
          </cell>
          <cell r="Q178">
            <v>0.11000000000000003</v>
          </cell>
          <cell r="R178">
            <v>0.11</v>
          </cell>
          <cell r="S178">
            <v>0.11</v>
          </cell>
          <cell r="T178">
            <v>0.11</v>
          </cell>
          <cell r="U178">
            <v>0.11</v>
          </cell>
          <cell r="V178">
            <v>0.11</v>
          </cell>
          <cell r="W178">
            <v>0.11</v>
          </cell>
          <cell r="X178">
            <v>0.11</v>
          </cell>
          <cell r="Y178">
            <v>0.11</v>
          </cell>
          <cell r="Z178">
            <v>0.11</v>
          </cell>
          <cell r="AA178">
            <v>0.11</v>
          </cell>
          <cell r="AB178">
            <v>0.11</v>
          </cell>
          <cell r="AC178">
            <v>0.11</v>
          </cell>
          <cell r="AD178">
            <v>0.11000000000000003</v>
          </cell>
          <cell r="AE178">
            <v>0.11000000000000003</v>
          </cell>
          <cell r="AF178">
            <v>0.11000000000000003</v>
          </cell>
          <cell r="AG178">
            <v>0.11000000000000003</v>
          </cell>
          <cell r="AH178">
            <v>0.11000000000000003</v>
          </cell>
          <cell r="AI178">
            <v>0.11000000000000003</v>
          </cell>
          <cell r="AJ178">
            <v>0.11000000000000003</v>
          </cell>
          <cell r="AK178">
            <v>0.11000000000000003</v>
          </cell>
          <cell r="AL178">
            <v>0.11000000000000003</v>
          </cell>
          <cell r="AM178">
            <v>0.11000000000000003</v>
          </cell>
          <cell r="AN178">
            <v>0.11000000000000003</v>
          </cell>
          <cell r="AO178">
            <v>0.11000000000000003</v>
          </cell>
          <cell r="AP178">
            <v>0.11000000000000003</v>
          </cell>
          <cell r="AQ178">
            <v>0.11000000000000003</v>
          </cell>
          <cell r="AR178">
            <v>0.11000000000000003</v>
          </cell>
          <cell r="AS178">
            <v>0.11000000000000003</v>
          </cell>
          <cell r="AT178">
            <v>0.11000000000000003</v>
          </cell>
          <cell r="AU178">
            <v>0.11000000000000003</v>
          </cell>
          <cell r="AV178">
            <v>0.11000000000000003</v>
          </cell>
        </row>
        <row r="179">
          <cell r="E179">
            <v>0.03</v>
          </cell>
          <cell r="F179">
            <v>0.03</v>
          </cell>
          <cell r="G179">
            <v>0.03</v>
          </cell>
          <cell r="H179">
            <v>0.03</v>
          </cell>
          <cell r="I179">
            <v>0.03</v>
          </cell>
          <cell r="J179">
            <v>0.03</v>
          </cell>
          <cell r="K179">
            <v>0.03</v>
          </cell>
          <cell r="L179">
            <v>0.03</v>
          </cell>
          <cell r="M179">
            <v>0.03</v>
          </cell>
          <cell r="N179">
            <v>0.03</v>
          </cell>
          <cell r="O179">
            <v>0.03</v>
          </cell>
          <cell r="P179">
            <v>0.03</v>
          </cell>
          <cell r="Q179">
            <v>3.0000000000000009E-2</v>
          </cell>
          <cell r="R179">
            <v>0.03</v>
          </cell>
          <cell r="S179">
            <v>0.03</v>
          </cell>
          <cell r="T179">
            <v>0.03</v>
          </cell>
          <cell r="U179">
            <v>0.03</v>
          </cell>
          <cell r="V179">
            <v>0.03</v>
          </cell>
          <cell r="W179">
            <v>0.03</v>
          </cell>
          <cell r="X179">
            <v>0.03</v>
          </cell>
          <cell r="Y179">
            <v>0.03</v>
          </cell>
          <cell r="Z179">
            <v>0.03</v>
          </cell>
          <cell r="AA179">
            <v>0.03</v>
          </cell>
          <cell r="AB179">
            <v>0.03</v>
          </cell>
          <cell r="AC179">
            <v>0.03</v>
          </cell>
          <cell r="AD179">
            <v>3.0000000000000009E-2</v>
          </cell>
          <cell r="AE179">
            <v>3.0000000000000009E-2</v>
          </cell>
          <cell r="AF179">
            <v>3.0000000000000009E-2</v>
          </cell>
          <cell r="AG179">
            <v>3.0000000000000009E-2</v>
          </cell>
          <cell r="AH179">
            <v>3.0000000000000009E-2</v>
          </cell>
          <cell r="AI179">
            <v>3.0000000000000009E-2</v>
          </cell>
          <cell r="AJ179">
            <v>3.0000000000000009E-2</v>
          </cell>
          <cell r="AK179">
            <v>3.0000000000000009E-2</v>
          </cell>
          <cell r="AL179">
            <v>3.0000000000000009E-2</v>
          </cell>
          <cell r="AM179">
            <v>3.0000000000000009E-2</v>
          </cell>
          <cell r="AN179">
            <v>3.0000000000000009E-2</v>
          </cell>
          <cell r="AO179">
            <v>3.0000000000000009E-2</v>
          </cell>
          <cell r="AP179">
            <v>3.0000000000000009E-2</v>
          </cell>
          <cell r="AQ179">
            <v>3.0000000000000009E-2</v>
          </cell>
          <cell r="AR179">
            <v>3.0000000000000009E-2</v>
          </cell>
          <cell r="AS179">
            <v>3.0000000000000009E-2</v>
          </cell>
          <cell r="AT179">
            <v>3.0000000000000009E-2</v>
          </cell>
          <cell r="AU179">
            <v>3.0000000000000009E-2</v>
          </cell>
          <cell r="AV179">
            <v>3.0000000000000009E-2</v>
          </cell>
        </row>
        <row r="180">
          <cell r="E180">
            <v>0.13082749999999999</v>
          </cell>
          <cell r="F180">
            <v>0.13082749999999999</v>
          </cell>
          <cell r="G180">
            <v>0.13082749999999999</v>
          </cell>
          <cell r="H180">
            <v>0.13082749999999999</v>
          </cell>
          <cell r="I180">
            <v>0.13082749999999999</v>
          </cell>
          <cell r="J180">
            <v>0.13082749999999999</v>
          </cell>
          <cell r="K180">
            <v>0.13082749999999999</v>
          </cell>
          <cell r="L180">
            <v>0.13082749999999999</v>
          </cell>
          <cell r="M180">
            <v>0.13082749999999999</v>
          </cell>
          <cell r="N180">
            <v>0.13082749999999999</v>
          </cell>
          <cell r="O180">
            <v>0.13082749999999999</v>
          </cell>
          <cell r="P180">
            <v>0.13082749999999999</v>
          </cell>
          <cell r="Q180">
            <v>0.13082750000000001</v>
          </cell>
          <cell r="R180">
            <v>0.13998542500000002</v>
          </cell>
          <cell r="S180">
            <v>0.13998542500000002</v>
          </cell>
          <cell r="T180">
            <v>0.13998542500000002</v>
          </cell>
          <cell r="U180">
            <v>0.13998542500000002</v>
          </cell>
          <cell r="V180">
            <v>0.13998542500000002</v>
          </cell>
          <cell r="W180">
            <v>0.13998542500000002</v>
          </cell>
          <cell r="X180">
            <v>0.13998542500000002</v>
          </cell>
          <cell r="Y180">
            <v>0.13998542500000002</v>
          </cell>
          <cell r="Z180">
            <v>0.13998542500000002</v>
          </cell>
          <cell r="AA180">
            <v>0.13998542500000002</v>
          </cell>
          <cell r="AB180">
            <v>0.13998542500000002</v>
          </cell>
          <cell r="AC180">
            <v>0.13998542500000002</v>
          </cell>
          <cell r="AD180">
            <v>0.13998542500000005</v>
          </cell>
          <cell r="AE180">
            <v>0.14698469625000007</v>
          </cell>
          <cell r="AF180">
            <v>0.1543339310625001</v>
          </cell>
          <cell r="AG180">
            <v>0.16205062761562511</v>
          </cell>
          <cell r="AH180">
            <v>0.17015315899640637</v>
          </cell>
          <cell r="AI180">
            <v>0.17866081694622671</v>
          </cell>
          <cell r="AJ180">
            <v>0.18759385779353804</v>
          </cell>
          <cell r="AK180">
            <v>0.19697355068321495</v>
          </cell>
          <cell r="AL180">
            <v>0.2068222282173757</v>
          </cell>
          <cell r="AM180">
            <v>0.21716333962824449</v>
          </cell>
          <cell r="AN180">
            <v>0.22802150660965673</v>
          </cell>
          <cell r="AO180">
            <v>0.23942258194013957</v>
          </cell>
          <cell r="AP180">
            <v>0.25139371103714658</v>
          </cell>
          <cell r="AQ180">
            <v>0.26396339658900392</v>
          </cell>
          <cell r="AR180">
            <v>0.27716156641845413</v>
          </cell>
          <cell r="AS180">
            <v>0.29101964473937686</v>
          </cell>
          <cell r="AT180">
            <v>0.30557062697634574</v>
          </cell>
          <cell r="AU180">
            <v>0.32084915832516303</v>
          </cell>
          <cell r="AV180">
            <v>0.33689161624142122</v>
          </cell>
        </row>
        <row r="183">
          <cell r="E183">
            <v>0.12</v>
          </cell>
          <cell r="F183">
            <v>0.12</v>
          </cell>
          <cell r="G183">
            <v>0.12</v>
          </cell>
          <cell r="H183">
            <v>0.12</v>
          </cell>
          <cell r="I183">
            <v>0.12</v>
          </cell>
          <cell r="J183">
            <v>0.12</v>
          </cell>
          <cell r="K183">
            <v>0.12</v>
          </cell>
          <cell r="L183">
            <v>0.12</v>
          </cell>
          <cell r="M183">
            <v>0.12</v>
          </cell>
          <cell r="N183">
            <v>0.12</v>
          </cell>
          <cell r="O183">
            <v>0.12</v>
          </cell>
          <cell r="P183">
            <v>0.12</v>
          </cell>
          <cell r="Q183">
            <v>0.12000000000000004</v>
          </cell>
          <cell r="R183">
            <v>0.12</v>
          </cell>
          <cell r="S183">
            <v>0.12</v>
          </cell>
          <cell r="T183">
            <v>0.12</v>
          </cell>
          <cell r="U183">
            <v>0.12</v>
          </cell>
          <cell r="V183">
            <v>0.12</v>
          </cell>
          <cell r="W183">
            <v>0.12</v>
          </cell>
          <cell r="X183">
            <v>0.12</v>
          </cell>
          <cell r="Y183">
            <v>0.12</v>
          </cell>
          <cell r="Z183">
            <v>0.12</v>
          </cell>
          <cell r="AA183">
            <v>0.12</v>
          </cell>
          <cell r="AB183">
            <v>0.12</v>
          </cell>
          <cell r="AC183">
            <v>0.12</v>
          </cell>
          <cell r="AD183">
            <v>0.12000000000000004</v>
          </cell>
          <cell r="AE183">
            <v>0.12</v>
          </cell>
          <cell r="AF183">
            <v>0.12</v>
          </cell>
          <cell r="AG183">
            <v>0.12</v>
          </cell>
          <cell r="AH183">
            <v>0.12</v>
          </cell>
          <cell r="AI183">
            <v>0.12</v>
          </cell>
          <cell r="AJ183">
            <v>0.12</v>
          </cell>
          <cell r="AK183">
            <v>0.12</v>
          </cell>
          <cell r="AL183">
            <v>0.12</v>
          </cell>
          <cell r="AM183">
            <v>0.12</v>
          </cell>
          <cell r="AN183">
            <v>0.12</v>
          </cell>
          <cell r="AO183">
            <v>0.12</v>
          </cell>
          <cell r="AP183">
            <v>0.12</v>
          </cell>
          <cell r="AQ183">
            <v>0.12</v>
          </cell>
          <cell r="AR183">
            <v>0.12</v>
          </cell>
          <cell r="AS183">
            <v>0.12</v>
          </cell>
          <cell r="AT183">
            <v>0.12</v>
          </cell>
          <cell r="AU183">
            <v>0.12</v>
          </cell>
          <cell r="AV183">
            <v>0.12</v>
          </cell>
        </row>
        <row r="185">
          <cell r="E185">
            <v>0.12000000000000011</v>
          </cell>
          <cell r="F185">
            <v>0.12000000000000011</v>
          </cell>
          <cell r="G185">
            <v>0.12000000000000011</v>
          </cell>
          <cell r="H185">
            <v>0.12000000000000011</v>
          </cell>
          <cell r="I185">
            <v>0.12000000000000011</v>
          </cell>
          <cell r="J185">
            <v>0.12000000000000011</v>
          </cell>
          <cell r="K185">
            <v>0.12000000000000011</v>
          </cell>
          <cell r="L185">
            <v>0.12000000000000011</v>
          </cell>
          <cell r="M185">
            <v>0.12000000000000011</v>
          </cell>
          <cell r="N185">
            <v>0.12000000000000011</v>
          </cell>
          <cell r="O185">
            <v>0.12000000000000011</v>
          </cell>
          <cell r="P185">
            <v>0.12000000000000011</v>
          </cell>
          <cell r="Q185">
            <v>0.12000000000000011</v>
          </cell>
          <cell r="R185">
            <v>0.12000000000000011</v>
          </cell>
          <cell r="S185">
            <v>0.12000000000000011</v>
          </cell>
          <cell r="T185">
            <v>0.12000000000000011</v>
          </cell>
          <cell r="U185">
            <v>0.12000000000000011</v>
          </cell>
          <cell r="V185">
            <v>0.12000000000000011</v>
          </cell>
          <cell r="W185">
            <v>0.12000000000000011</v>
          </cell>
          <cell r="X185">
            <v>0.12000000000000011</v>
          </cell>
          <cell r="Y185">
            <v>0.12000000000000011</v>
          </cell>
          <cell r="Z185">
            <v>0.12000000000000011</v>
          </cell>
          <cell r="AA185">
            <v>0.12000000000000011</v>
          </cell>
          <cell r="AB185">
            <v>0.12000000000000011</v>
          </cell>
          <cell r="AC185">
            <v>0.12000000000000011</v>
          </cell>
          <cell r="AD185">
            <v>0.12000000000000011</v>
          </cell>
          <cell r="AE185">
            <v>0.12000000000000011</v>
          </cell>
          <cell r="AF185">
            <v>0.12000000000000011</v>
          </cell>
          <cell r="AG185">
            <v>0.12000000000000011</v>
          </cell>
          <cell r="AH185">
            <v>0.12000000000000011</v>
          </cell>
          <cell r="AI185">
            <v>0.12000000000000011</v>
          </cell>
          <cell r="AJ185">
            <v>0.12000000000000011</v>
          </cell>
          <cell r="AK185">
            <v>0.12000000000000011</v>
          </cell>
          <cell r="AL185">
            <v>0.12000000000000011</v>
          </cell>
          <cell r="AM185">
            <v>0.12000000000000011</v>
          </cell>
          <cell r="AN185">
            <v>0.12000000000000011</v>
          </cell>
          <cell r="AO185">
            <v>0.12000000000000011</v>
          </cell>
          <cell r="AP185">
            <v>0.12000000000000011</v>
          </cell>
          <cell r="AQ185">
            <v>0.12000000000000011</v>
          </cell>
          <cell r="AR185">
            <v>0.12000000000000011</v>
          </cell>
          <cell r="AS185">
            <v>0.12000000000000011</v>
          </cell>
          <cell r="AT185">
            <v>0.12000000000000011</v>
          </cell>
          <cell r="AU185">
            <v>0.12000000000000011</v>
          </cell>
          <cell r="AV185">
            <v>0.12000000000000011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</row>
        <row r="193">
          <cell r="E193">
            <v>722.72958333333338</v>
          </cell>
          <cell r="F193">
            <v>722.72958333333338</v>
          </cell>
          <cell r="G193">
            <v>1102.2295833333333</v>
          </cell>
          <cell r="H193">
            <v>722.72958333333338</v>
          </cell>
          <cell r="I193">
            <v>722.72958333333338</v>
          </cell>
          <cell r="J193">
            <v>1503.2295833333333</v>
          </cell>
          <cell r="K193">
            <v>722.72958333333338</v>
          </cell>
          <cell r="L193">
            <v>722.72958333333338</v>
          </cell>
          <cell r="M193">
            <v>1102.2295833333333</v>
          </cell>
          <cell r="N193">
            <v>722.72958333333338</v>
          </cell>
          <cell r="O193">
            <v>722.72958333333338</v>
          </cell>
          <cell r="P193">
            <v>1103.2295833333333</v>
          </cell>
          <cell r="Q193">
            <v>10592.755000000003</v>
          </cell>
          <cell r="R193">
            <v>773.32065416666683</v>
          </cell>
          <cell r="S193">
            <v>773.32065416666683</v>
          </cell>
          <cell r="T193">
            <v>1179.3856541666667</v>
          </cell>
          <cell r="U193">
            <v>773.32065416666683</v>
          </cell>
          <cell r="V193">
            <v>773.32065416666683</v>
          </cell>
          <cell r="W193">
            <v>1608.4556541666666</v>
          </cell>
          <cell r="X193">
            <v>773.32065416666683</v>
          </cell>
          <cell r="Y193">
            <v>773.32065416666683</v>
          </cell>
          <cell r="Z193">
            <v>1179.3856541666667</v>
          </cell>
          <cell r="AA193">
            <v>773.32065416666683</v>
          </cell>
          <cell r="AB193">
            <v>773.32065416666683</v>
          </cell>
          <cell r="AC193">
            <v>1180.4556541666668</v>
          </cell>
          <cell r="AD193">
            <v>11334.247849999998</v>
          </cell>
          <cell r="AE193">
            <v>11900.960242500003</v>
          </cell>
          <cell r="AF193">
            <v>12496.008254625005</v>
          </cell>
          <cell r="AG193">
            <v>13120.808667356254</v>
          </cell>
          <cell r="AH193">
            <v>13776.849100724068</v>
          </cell>
          <cell r="AI193">
            <v>14465.691555760273</v>
          </cell>
          <cell r="AJ193">
            <v>15188.976133548287</v>
          </cell>
          <cell r="AK193">
            <v>15948.424940225703</v>
          </cell>
          <cell r="AL193">
            <v>16745.846187236988</v>
          </cell>
          <cell r="AM193">
            <v>17583.13849659884</v>
          </cell>
          <cell r="AN193">
            <v>18462.295421428782</v>
          </cell>
          <cell r="AO193">
            <v>19385.410192500221</v>
          </cell>
          <cell r="AP193">
            <v>20354.680702125235</v>
          </cell>
          <cell r="AQ193">
            <v>21372.414737231498</v>
          </cell>
          <cell r="AR193">
            <v>22441.035474093071</v>
          </cell>
          <cell r="AS193">
            <v>23563.087247797725</v>
          </cell>
          <cell r="AT193">
            <v>24741.241610187615</v>
          </cell>
          <cell r="AU193">
            <v>25978.303690696997</v>
          </cell>
          <cell r="AV193">
            <v>27277.218875231847</v>
          </cell>
        </row>
        <row r="196">
          <cell r="E196">
            <v>54</v>
          </cell>
          <cell r="F196">
            <v>54</v>
          </cell>
          <cell r="G196">
            <v>54</v>
          </cell>
          <cell r="H196">
            <v>36</v>
          </cell>
          <cell r="I196">
            <v>54</v>
          </cell>
          <cell r="J196">
            <v>54</v>
          </cell>
          <cell r="K196">
            <v>54</v>
          </cell>
          <cell r="L196">
            <v>72</v>
          </cell>
          <cell r="M196">
            <v>72</v>
          </cell>
          <cell r="N196">
            <v>72</v>
          </cell>
          <cell r="O196">
            <v>72</v>
          </cell>
          <cell r="P196">
            <v>72</v>
          </cell>
          <cell r="Q196">
            <v>720</v>
          </cell>
          <cell r="R196">
            <v>54</v>
          </cell>
          <cell r="S196">
            <v>54</v>
          </cell>
          <cell r="T196">
            <v>54</v>
          </cell>
          <cell r="U196">
            <v>54</v>
          </cell>
          <cell r="V196">
            <v>54</v>
          </cell>
          <cell r="W196">
            <v>54</v>
          </cell>
          <cell r="X196">
            <v>54</v>
          </cell>
          <cell r="Y196">
            <v>72</v>
          </cell>
          <cell r="Z196">
            <v>72</v>
          </cell>
          <cell r="AA196">
            <v>72</v>
          </cell>
          <cell r="AB196">
            <v>72</v>
          </cell>
          <cell r="AC196">
            <v>72</v>
          </cell>
          <cell r="AD196">
            <v>738</v>
          </cell>
          <cell r="AE196">
            <v>738</v>
          </cell>
          <cell r="AF196">
            <v>738</v>
          </cell>
          <cell r="AG196">
            <v>738</v>
          </cell>
          <cell r="AH196">
            <v>738</v>
          </cell>
          <cell r="AI196">
            <v>738</v>
          </cell>
          <cell r="AJ196">
            <v>738</v>
          </cell>
          <cell r="AK196">
            <v>738</v>
          </cell>
          <cell r="AL196">
            <v>738</v>
          </cell>
          <cell r="AM196">
            <v>738</v>
          </cell>
          <cell r="AN196">
            <v>738</v>
          </cell>
          <cell r="AO196">
            <v>738</v>
          </cell>
          <cell r="AP196">
            <v>738</v>
          </cell>
          <cell r="AQ196">
            <v>738</v>
          </cell>
          <cell r="AR196">
            <v>738</v>
          </cell>
          <cell r="AS196">
            <v>738</v>
          </cell>
          <cell r="AT196">
            <v>738</v>
          </cell>
          <cell r="AU196">
            <v>738</v>
          </cell>
          <cell r="AV196">
            <v>738</v>
          </cell>
        </row>
        <row r="197">
          <cell r="E197">
            <v>118.53017412146899</v>
          </cell>
          <cell r="F197">
            <v>88.197854226310724</v>
          </cell>
          <cell r="G197">
            <v>84.097434504154151</v>
          </cell>
          <cell r="H197">
            <v>77.146600582388729</v>
          </cell>
          <cell r="I197">
            <v>78.183134326868938</v>
          </cell>
          <cell r="J197">
            <v>75.97077515503446</v>
          </cell>
          <cell r="K197">
            <v>65.001851192115581</v>
          </cell>
          <cell r="L197">
            <v>78.183134326868938</v>
          </cell>
          <cell r="M197">
            <v>75.97077515503446</v>
          </cell>
          <cell r="N197">
            <v>92.044423012105355</v>
          </cell>
          <cell r="O197">
            <v>102.8105380938233</v>
          </cell>
          <cell r="P197">
            <v>118.53017412146899</v>
          </cell>
          <cell r="Q197">
            <v>1054.6668688176426</v>
          </cell>
          <cell r="R197">
            <v>175.93200531807429</v>
          </cell>
          <cell r="S197">
            <v>175.93200531807429</v>
          </cell>
          <cell r="T197">
            <v>175.93200531807429</v>
          </cell>
          <cell r="U197">
            <v>175.93200531807429</v>
          </cell>
          <cell r="V197">
            <v>175.93200531807429</v>
          </cell>
          <cell r="W197">
            <v>175.93200531807429</v>
          </cell>
          <cell r="X197">
            <v>175.93200531807429</v>
          </cell>
          <cell r="Y197">
            <v>175.93200531807429</v>
          </cell>
          <cell r="Z197">
            <v>175.93200531807429</v>
          </cell>
          <cell r="AA197">
            <v>175.93200531807429</v>
          </cell>
          <cell r="AB197">
            <v>175.93200531807429</v>
          </cell>
          <cell r="AC197">
            <v>175.93200531807429</v>
          </cell>
          <cell r="AD197">
            <v>2111.1840638168915</v>
          </cell>
          <cell r="AE197">
            <v>1912.5666398337928</v>
          </cell>
          <cell r="AF197">
            <v>1988.4456423924159</v>
          </cell>
          <cell r="AG197">
            <v>2595.4776628614022</v>
          </cell>
          <cell r="AH197">
            <v>2673.1799425980576</v>
          </cell>
          <cell r="AI197">
            <v>2747.235667978649</v>
          </cell>
          <cell r="AJ197">
            <v>2747.235667978649</v>
          </cell>
          <cell r="AK197">
            <v>2747.235667978649</v>
          </cell>
          <cell r="AL197">
            <v>2749.0589451566807</v>
          </cell>
          <cell r="AM197">
            <v>2747.235667978649</v>
          </cell>
          <cell r="AN197">
            <v>2747.235667978649</v>
          </cell>
          <cell r="AO197">
            <v>2747.235667978649</v>
          </cell>
          <cell r="AP197">
            <v>2749.0589451566807</v>
          </cell>
          <cell r="AQ197">
            <v>2747.235667978649</v>
          </cell>
          <cell r="AR197">
            <v>2747.235667978649</v>
          </cell>
          <cell r="AS197">
            <v>2747.235667978649</v>
          </cell>
          <cell r="AT197">
            <v>2749.0589451566807</v>
          </cell>
          <cell r="AU197">
            <v>2747.235667978649</v>
          </cell>
          <cell r="AV197">
            <v>2747.235667978649</v>
          </cell>
        </row>
        <row r="198">
          <cell r="E198">
            <v>85750</v>
          </cell>
          <cell r="F198">
            <v>85750</v>
          </cell>
          <cell r="G198">
            <v>85750</v>
          </cell>
          <cell r="H198">
            <v>85750</v>
          </cell>
          <cell r="I198">
            <v>85750</v>
          </cell>
          <cell r="J198">
            <v>85750</v>
          </cell>
          <cell r="K198">
            <v>85750</v>
          </cell>
          <cell r="L198">
            <v>85750</v>
          </cell>
          <cell r="M198">
            <v>85750</v>
          </cell>
          <cell r="N198">
            <v>85750</v>
          </cell>
          <cell r="O198">
            <v>85750</v>
          </cell>
          <cell r="P198">
            <v>85750</v>
          </cell>
          <cell r="Q198">
            <v>85750</v>
          </cell>
          <cell r="R198">
            <v>98612.499999999985</v>
          </cell>
          <cell r="S198">
            <v>98612.499999999985</v>
          </cell>
          <cell r="T198">
            <v>98612.499999999985</v>
          </cell>
          <cell r="U198">
            <v>98612.499999999985</v>
          </cell>
          <cell r="V198">
            <v>98612.499999999985</v>
          </cell>
          <cell r="W198">
            <v>98612.499999999985</v>
          </cell>
          <cell r="X198">
            <v>98612.499999999985</v>
          </cell>
          <cell r="Y198">
            <v>98612.499999999985</v>
          </cell>
          <cell r="Z198">
            <v>98612.499999999985</v>
          </cell>
          <cell r="AA198">
            <v>98612.499999999985</v>
          </cell>
          <cell r="AB198">
            <v>98612.499999999985</v>
          </cell>
          <cell r="AC198">
            <v>98612.499999999985</v>
          </cell>
          <cell r="AD198">
            <v>98612.499999999985</v>
          </cell>
          <cell r="AE198">
            <v>107980.68749999999</v>
          </cell>
          <cell r="AF198">
            <v>117267.026625</v>
          </cell>
          <cell r="AG198">
            <v>126765.655781625</v>
          </cell>
          <cell r="AH198">
            <v>136399.84562102851</v>
          </cell>
          <cell r="AI198">
            <v>146084.23466012152</v>
          </cell>
          <cell r="AJ198">
            <v>156164.0468516699</v>
          </cell>
          <cell r="AK198">
            <v>166627.03799073177</v>
          </cell>
          <cell r="AL198">
            <v>177457.79546012933</v>
          </cell>
          <cell r="AM198">
            <v>188637.63657411747</v>
          </cell>
          <cell r="AN198">
            <v>200144.53240513863</v>
          </cell>
          <cell r="AO198">
            <v>212353.34888185209</v>
          </cell>
          <cell r="AP198">
            <v>225306.90316364504</v>
          </cell>
          <cell r="AQ198">
            <v>239050.62425662737</v>
          </cell>
          <cell r="AR198">
            <v>253632.71233628163</v>
          </cell>
          <cell r="AS198">
            <v>269104.3077887948</v>
          </cell>
          <cell r="AT198">
            <v>285519.67056391126</v>
          </cell>
          <cell r="AU198">
            <v>302936.37046830985</v>
          </cell>
          <cell r="AV198">
            <v>321415.4890668767</v>
          </cell>
        </row>
        <row r="199">
          <cell r="E199">
            <v>4200</v>
          </cell>
          <cell r="F199">
            <v>4200</v>
          </cell>
          <cell r="G199">
            <v>4200</v>
          </cell>
          <cell r="H199">
            <v>4200</v>
          </cell>
          <cell r="I199">
            <v>4200</v>
          </cell>
          <cell r="J199">
            <v>4200</v>
          </cell>
          <cell r="K199">
            <v>4200</v>
          </cell>
          <cell r="L199">
            <v>4200</v>
          </cell>
          <cell r="M199">
            <v>4200</v>
          </cell>
          <cell r="N199">
            <v>4200</v>
          </cell>
          <cell r="O199">
            <v>4200</v>
          </cell>
          <cell r="P199">
            <v>4200</v>
          </cell>
          <cell r="Q199">
            <v>50400</v>
          </cell>
          <cell r="R199">
            <v>4200</v>
          </cell>
          <cell r="S199">
            <v>4200</v>
          </cell>
          <cell r="T199">
            <v>4200</v>
          </cell>
          <cell r="U199">
            <v>4200</v>
          </cell>
          <cell r="V199">
            <v>4200</v>
          </cell>
          <cell r="W199">
            <v>4200</v>
          </cell>
          <cell r="X199">
            <v>4200</v>
          </cell>
          <cell r="Y199">
            <v>4200</v>
          </cell>
          <cell r="Z199">
            <v>4200</v>
          </cell>
          <cell r="AA199">
            <v>4200</v>
          </cell>
          <cell r="AB199">
            <v>4200</v>
          </cell>
          <cell r="AC199">
            <v>4200</v>
          </cell>
          <cell r="AD199">
            <v>50400</v>
          </cell>
          <cell r="AE199">
            <v>53928</v>
          </cell>
          <cell r="AF199">
            <v>53928</v>
          </cell>
          <cell r="AG199">
            <v>57702.960000000006</v>
          </cell>
          <cell r="AH199">
            <v>61742.167200000011</v>
          </cell>
          <cell r="AI199">
            <v>66064.118904000017</v>
          </cell>
          <cell r="AJ199">
            <v>70688.607227280023</v>
          </cell>
          <cell r="AK199">
            <v>75636.809733189628</v>
          </cell>
          <cell r="AL199">
            <v>80931.386414512905</v>
          </cell>
          <cell r="AM199">
            <v>86596.583463528819</v>
          </cell>
          <cell r="AN199">
            <v>92658.344305975843</v>
          </cell>
          <cell r="AO199">
            <v>99144.428407394153</v>
          </cell>
          <cell r="AP199">
            <v>106084.53839591175</v>
          </cell>
          <cell r="AQ199">
            <v>113510.45608362557</v>
          </cell>
          <cell r="AR199">
            <v>121456.18800947936</v>
          </cell>
          <cell r="AS199">
            <v>129958.12117014293</v>
          </cell>
          <cell r="AT199">
            <v>139055.18965205294</v>
          </cell>
          <cell r="AU199">
            <v>148789.05292769664</v>
          </cell>
          <cell r="AV199">
            <v>159204.28663263543</v>
          </cell>
        </row>
        <row r="200">
          <cell r="E200">
            <v>60</v>
          </cell>
          <cell r="F200">
            <v>60</v>
          </cell>
          <cell r="G200">
            <v>60</v>
          </cell>
          <cell r="H200">
            <v>60</v>
          </cell>
          <cell r="I200">
            <v>60</v>
          </cell>
          <cell r="J200">
            <v>60</v>
          </cell>
          <cell r="K200">
            <v>60</v>
          </cell>
          <cell r="L200">
            <v>60</v>
          </cell>
          <cell r="M200">
            <v>60</v>
          </cell>
          <cell r="N200">
            <v>60</v>
          </cell>
          <cell r="O200">
            <v>60</v>
          </cell>
          <cell r="P200">
            <v>60</v>
          </cell>
          <cell r="Q200">
            <v>60</v>
          </cell>
          <cell r="R200">
            <v>69</v>
          </cell>
          <cell r="S200">
            <v>69</v>
          </cell>
          <cell r="T200">
            <v>69</v>
          </cell>
          <cell r="U200">
            <v>69</v>
          </cell>
          <cell r="V200">
            <v>69</v>
          </cell>
          <cell r="W200">
            <v>69</v>
          </cell>
          <cell r="X200">
            <v>69</v>
          </cell>
          <cell r="Y200">
            <v>69</v>
          </cell>
          <cell r="Z200">
            <v>69</v>
          </cell>
          <cell r="AA200">
            <v>69</v>
          </cell>
          <cell r="AB200">
            <v>69</v>
          </cell>
          <cell r="AC200">
            <v>69</v>
          </cell>
          <cell r="AD200">
            <v>69</v>
          </cell>
          <cell r="AE200">
            <v>73.83</v>
          </cell>
          <cell r="AF200">
            <v>78.998100000000008</v>
          </cell>
          <cell r="AG200">
            <v>84.527967000000018</v>
          </cell>
          <cell r="AH200">
            <v>90.444924690000022</v>
          </cell>
          <cell r="AI200">
            <v>96.776069418300025</v>
          </cell>
          <cell r="AJ200">
            <v>103.55039427758103</v>
          </cell>
          <cell r="AK200">
            <v>110.79892187701171</v>
          </cell>
          <cell r="AL200">
            <v>118.55484640840254</v>
          </cell>
          <cell r="AM200">
            <v>126.85368565699072</v>
          </cell>
          <cell r="AN200">
            <v>135.73344365298007</v>
          </cell>
          <cell r="AO200">
            <v>145.23478470868869</v>
          </cell>
          <cell r="AP200">
            <v>155.40121963829691</v>
          </cell>
          <cell r="AQ200">
            <v>166.27930501297769</v>
          </cell>
          <cell r="AR200">
            <v>177.91885636388614</v>
          </cell>
          <cell r="AS200">
            <v>190.37317630935817</v>
          </cell>
          <cell r="AT200">
            <v>203.69929865101327</v>
          </cell>
          <cell r="AU200">
            <v>217.95824955658421</v>
          </cell>
          <cell r="AV200">
            <v>233.21532702554512</v>
          </cell>
        </row>
        <row r="201">
          <cell r="E201">
            <v>15592.5</v>
          </cell>
          <cell r="F201">
            <v>15592.5</v>
          </cell>
          <cell r="G201">
            <v>15592.5</v>
          </cell>
          <cell r="H201">
            <v>15592.5</v>
          </cell>
          <cell r="I201">
            <v>15592.5</v>
          </cell>
          <cell r="J201">
            <v>15592.5</v>
          </cell>
          <cell r="K201">
            <v>15592.5</v>
          </cell>
          <cell r="L201">
            <v>15592.5</v>
          </cell>
          <cell r="M201">
            <v>15592.5</v>
          </cell>
          <cell r="N201">
            <v>15592.5</v>
          </cell>
          <cell r="O201">
            <v>15592.5</v>
          </cell>
          <cell r="P201">
            <v>15592.5</v>
          </cell>
          <cell r="Q201">
            <v>187110</v>
          </cell>
          <cell r="R201">
            <v>15592.5</v>
          </cell>
          <cell r="S201">
            <v>15592.5</v>
          </cell>
          <cell r="T201">
            <v>15592.5</v>
          </cell>
          <cell r="U201">
            <v>15592.5</v>
          </cell>
          <cell r="V201">
            <v>15592.5</v>
          </cell>
          <cell r="W201">
            <v>15592.5</v>
          </cell>
          <cell r="X201">
            <v>15592.5</v>
          </cell>
          <cell r="Y201">
            <v>15592.5</v>
          </cell>
          <cell r="Z201">
            <v>15592.5</v>
          </cell>
          <cell r="AA201">
            <v>15592.5</v>
          </cell>
          <cell r="AB201">
            <v>15592.5</v>
          </cell>
          <cell r="AC201">
            <v>15592.5</v>
          </cell>
          <cell r="AD201">
            <v>187110</v>
          </cell>
          <cell r="AE201">
            <v>200207.7</v>
          </cell>
          <cell r="AF201">
            <v>214222.23900000003</v>
          </cell>
          <cell r="AG201">
            <v>229217.79573000004</v>
          </cell>
          <cell r="AH201">
            <v>245263.04143110005</v>
          </cell>
          <cell r="AI201">
            <v>262431.45433127705</v>
          </cell>
          <cell r="AJ201">
            <v>280801.65613446647</v>
          </cell>
          <cell r="AK201">
            <v>300457.77206387912</v>
          </cell>
          <cell r="AL201">
            <v>321489.8161083507</v>
          </cell>
          <cell r="AM201">
            <v>343994.10323593527</v>
          </cell>
          <cell r="AN201">
            <v>368073.69046245073</v>
          </cell>
          <cell r="AO201">
            <v>393838.84879482229</v>
          </cell>
          <cell r="AP201">
            <v>421407.5682104599</v>
          </cell>
          <cell r="AQ201">
            <v>450906.09798519214</v>
          </cell>
          <cell r="AR201">
            <v>482469.52484415565</v>
          </cell>
          <cell r="AS201">
            <v>516242.39158324659</v>
          </cell>
          <cell r="AT201">
            <v>552379.35899407393</v>
          </cell>
          <cell r="AU201">
            <v>591045.91412365914</v>
          </cell>
          <cell r="AV201">
            <v>632419.12811231532</v>
          </cell>
        </row>
        <row r="202">
          <cell r="E202">
            <v>100</v>
          </cell>
          <cell r="F202">
            <v>100</v>
          </cell>
          <cell r="G202">
            <v>100</v>
          </cell>
          <cell r="H202">
            <v>100</v>
          </cell>
          <cell r="I202">
            <v>100</v>
          </cell>
          <cell r="J202">
            <v>100</v>
          </cell>
          <cell r="K202">
            <v>100</v>
          </cell>
          <cell r="L202">
            <v>100</v>
          </cell>
          <cell r="M202">
            <v>100</v>
          </cell>
          <cell r="N202">
            <v>100</v>
          </cell>
          <cell r="O202">
            <v>100</v>
          </cell>
          <cell r="P202">
            <v>100</v>
          </cell>
          <cell r="Q202">
            <v>100</v>
          </cell>
          <cell r="R202">
            <v>114.99999999999999</v>
          </cell>
          <cell r="S202">
            <v>114.99999999999999</v>
          </cell>
          <cell r="T202">
            <v>114.99999999999999</v>
          </cell>
          <cell r="U202">
            <v>114.99999999999999</v>
          </cell>
          <cell r="V202">
            <v>114.99999999999999</v>
          </cell>
          <cell r="W202">
            <v>114.99999999999999</v>
          </cell>
          <cell r="X202">
            <v>114.99999999999999</v>
          </cell>
          <cell r="Y202">
            <v>114.99999999999999</v>
          </cell>
          <cell r="Z202">
            <v>114.99999999999999</v>
          </cell>
          <cell r="AA202">
            <v>114.99999999999999</v>
          </cell>
          <cell r="AB202">
            <v>114.99999999999999</v>
          </cell>
          <cell r="AC202">
            <v>114.99999999999999</v>
          </cell>
          <cell r="AD202">
            <v>114.99999999999999</v>
          </cell>
          <cell r="AE202">
            <v>123.05</v>
          </cell>
          <cell r="AF202">
            <v>131.6635</v>
          </cell>
          <cell r="AG202">
            <v>140.87994500000002</v>
          </cell>
          <cell r="AH202">
            <v>150.74154115000002</v>
          </cell>
          <cell r="AI202">
            <v>161.29344903050003</v>
          </cell>
          <cell r="AJ202">
            <v>172.58399046263503</v>
          </cell>
          <cell r="AK202">
            <v>184.66486979501948</v>
          </cell>
          <cell r="AL202">
            <v>197.59141068067086</v>
          </cell>
          <cell r="AM202">
            <v>211.42280942831783</v>
          </cell>
          <cell r="AN202">
            <v>226.22240608830009</v>
          </cell>
          <cell r="AO202">
            <v>242.05797451448112</v>
          </cell>
          <cell r="AP202">
            <v>259.00203273049482</v>
          </cell>
          <cell r="AQ202">
            <v>277.13217502162945</v>
          </cell>
          <cell r="AR202">
            <v>296.53142727314355</v>
          </cell>
          <cell r="AS202">
            <v>317.28862718226361</v>
          </cell>
          <cell r="AT202">
            <v>339.49883108502206</v>
          </cell>
          <cell r="AU202">
            <v>363.26374926097361</v>
          </cell>
          <cell r="AV202">
            <v>388.6922117092418</v>
          </cell>
        </row>
        <row r="205">
          <cell r="E205">
            <v>4946.6034644444444</v>
          </cell>
          <cell r="F205">
            <v>4946.6034644444444</v>
          </cell>
          <cell r="G205">
            <v>4946.6034644444444</v>
          </cell>
          <cell r="H205">
            <v>4946.6034644444444</v>
          </cell>
          <cell r="I205">
            <v>4946.6034644444444</v>
          </cell>
          <cell r="J205">
            <v>4946.6034644444444</v>
          </cell>
          <cell r="K205">
            <v>4946.6034644444444</v>
          </cell>
          <cell r="L205">
            <v>4946.6034644444444</v>
          </cell>
          <cell r="M205">
            <v>4946.6034644444444</v>
          </cell>
          <cell r="N205">
            <v>4946.6034644444444</v>
          </cell>
          <cell r="O205">
            <v>4946.6034644444444</v>
          </cell>
          <cell r="P205">
            <v>4946.6034644444444</v>
          </cell>
          <cell r="Q205">
            <v>59359.241573333333</v>
          </cell>
          <cell r="R205">
            <v>5292.8657069555557</v>
          </cell>
          <cell r="S205">
            <v>5292.8657069555557</v>
          </cell>
          <cell r="T205">
            <v>5292.8657069555557</v>
          </cell>
          <cell r="U205">
            <v>5292.8657069555557</v>
          </cell>
          <cell r="V205">
            <v>5292.8657069555557</v>
          </cell>
          <cell r="W205">
            <v>5292.8657069555557</v>
          </cell>
          <cell r="X205">
            <v>5292.8657069555557</v>
          </cell>
          <cell r="Y205">
            <v>5292.8657069555557</v>
          </cell>
          <cell r="Z205">
            <v>5292.8657069555557</v>
          </cell>
          <cell r="AA205">
            <v>5292.8657069555557</v>
          </cell>
          <cell r="AB205">
            <v>5292.8657069555557</v>
          </cell>
          <cell r="AC205">
            <v>5292.8657069555557</v>
          </cell>
          <cell r="AD205">
            <v>63514.388483466668</v>
          </cell>
          <cell r="AE205">
            <v>67960.395677309338</v>
          </cell>
          <cell r="AF205">
            <v>72717.623374720992</v>
          </cell>
          <cell r="AG205">
            <v>77807.857010951469</v>
          </cell>
          <cell r="AH205">
            <v>83254.407001718078</v>
          </cell>
          <cell r="AI205">
            <v>89082.215491838346</v>
          </cell>
          <cell r="AJ205">
            <v>95317.970576267035</v>
          </cell>
          <cell r="AK205">
            <v>101990.22851660573</v>
          </cell>
          <cell r="AL205">
            <v>109129.54451276813</v>
          </cell>
          <cell r="AM205">
            <v>116768.61262866191</v>
          </cell>
          <cell r="AN205">
            <v>124942.41551266825</v>
          </cell>
          <cell r="AO205">
            <v>133688.38459855504</v>
          </cell>
          <cell r="AP205">
            <v>143046.5715204539</v>
          </cell>
          <cell r="AQ205">
            <v>153059.83152688568</v>
          </cell>
          <cell r="AR205">
            <v>163774.01973376769</v>
          </cell>
          <cell r="AS205">
            <v>175238.20111513144</v>
          </cell>
          <cell r="AT205">
            <v>187504.87519319064</v>
          </cell>
          <cell r="AU205">
            <v>200630.216456714</v>
          </cell>
          <cell r="AV205">
            <v>214674.33160868398</v>
          </cell>
        </row>
        <row r="217">
          <cell r="E217">
            <v>25215.51108428571</v>
          </cell>
          <cell r="F217">
            <v>25215.51108428571</v>
          </cell>
          <cell r="G217">
            <v>25215.51108428571</v>
          </cell>
          <cell r="H217">
            <v>25215.51108428571</v>
          </cell>
          <cell r="I217">
            <v>25215.51108428571</v>
          </cell>
          <cell r="J217">
            <v>25215.51108428571</v>
          </cell>
          <cell r="K217">
            <v>25215.51108428571</v>
          </cell>
          <cell r="L217">
            <v>25230.51108428571</v>
          </cell>
          <cell r="M217">
            <v>25215.51108428571</v>
          </cell>
          <cell r="N217">
            <v>25215.51108428571</v>
          </cell>
          <cell r="O217">
            <v>25610.51108428571</v>
          </cell>
          <cell r="P217">
            <v>25610.51108428571</v>
          </cell>
          <cell r="Q217">
            <v>303391.13301142852</v>
          </cell>
          <cell r="R217">
            <v>27897.847122952382</v>
          </cell>
          <cell r="S217">
            <v>27897.847122952382</v>
          </cell>
          <cell r="T217">
            <v>27897.847122952382</v>
          </cell>
          <cell r="U217">
            <v>27897.847122952382</v>
          </cell>
          <cell r="V217">
            <v>27897.847122952382</v>
          </cell>
          <cell r="W217">
            <v>27897.847122952382</v>
          </cell>
          <cell r="X217">
            <v>27897.847122952382</v>
          </cell>
          <cell r="Y217">
            <v>27912.847122952382</v>
          </cell>
          <cell r="Z217">
            <v>27897.847122952382</v>
          </cell>
          <cell r="AA217">
            <v>27897.847122952382</v>
          </cell>
          <cell r="AB217">
            <v>27897.847122952382</v>
          </cell>
          <cell r="AC217">
            <v>27897.847122952382</v>
          </cell>
          <cell r="AD217">
            <v>334789.16547542857</v>
          </cell>
          <cell r="AE217">
            <v>124118.05705870858</v>
          </cell>
          <cell r="AF217">
            <v>132806.32105281818</v>
          </cell>
          <cell r="AG217">
            <v>142102.76352651548</v>
          </cell>
          <cell r="AH217">
            <v>152049.95697337153</v>
          </cell>
          <cell r="AI217">
            <v>162693.45396150759</v>
          </cell>
          <cell r="AJ217">
            <v>174081.99573881313</v>
          </cell>
          <cell r="AK217">
            <v>186267.73544053</v>
          </cell>
          <cell r="AL217">
            <v>199306.47692136711</v>
          </cell>
          <cell r="AM217">
            <v>213257.93030586283</v>
          </cell>
          <cell r="AN217">
            <v>228185.98542727326</v>
          </cell>
          <cell r="AO217">
            <v>244159.00440718239</v>
          </cell>
          <cell r="AP217">
            <v>261250.13471568521</v>
          </cell>
          <cell r="AQ217">
            <v>279537.64414578315</v>
          </cell>
          <cell r="AR217">
            <v>299105.27923598798</v>
          </cell>
          <cell r="AS217">
            <v>320042.64878250717</v>
          </cell>
          <cell r="AT217">
            <v>342445.63419728272</v>
          </cell>
          <cell r="AU217">
            <v>366416.82859109261</v>
          </cell>
          <cell r="AV217">
            <v>392066.006592469</v>
          </cell>
        </row>
        <row r="255">
          <cell r="E255">
            <v>27308.954143672621</v>
          </cell>
          <cell r="F255">
            <v>22599.754143672621</v>
          </cell>
          <cell r="G255">
            <v>30532.48414367262</v>
          </cell>
          <cell r="H255">
            <v>108499.75414367262</v>
          </cell>
          <cell r="I255">
            <v>25799.754143672621</v>
          </cell>
          <cell r="J255">
            <v>26131.284143672619</v>
          </cell>
          <cell r="K255">
            <v>26434.754143672621</v>
          </cell>
          <cell r="L255">
            <v>31849.754143672617</v>
          </cell>
          <cell r="M255">
            <v>25402.48414367262</v>
          </cell>
          <cell r="N255">
            <v>22745.754143672621</v>
          </cell>
          <cell r="O255">
            <v>22419.754143672621</v>
          </cell>
          <cell r="P255">
            <v>42402.48414367262</v>
          </cell>
          <cell r="Q255">
            <v>412126.96972407144</v>
          </cell>
          <cell r="R255">
            <v>29683.936373729714</v>
          </cell>
          <cell r="S255">
            <v>24645.092373729709</v>
          </cell>
          <cell r="T255">
            <v>33133.113473729711</v>
          </cell>
          <cell r="U255">
            <v>36558.092373729713</v>
          </cell>
          <cell r="V255">
            <v>28069.092373729709</v>
          </cell>
          <cell r="W255">
            <v>28423.829473729715</v>
          </cell>
          <cell r="X255">
            <v>28732.49237372971</v>
          </cell>
          <cell r="Y255">
            <v>34542.592373729713</v>
          </cell>
          <cell r="Z255">
            <v>27644.013473729716</v>
          </cell>
          <cell r="AA255">
            <v>24801.31237372971</v>
          </cell>
          <cell r="AB255">
            <v>24452.49237372971</v>
          </cell>
          <cell r="AC255">
            <v>45834.013473729705</v>
          </cell>
          <cell r="AD255">
            <v>366520.07288475643</v>
          </cell>
          <cell r="AE255">
            <v>394193.12448908947</v>
          </cell>
          <cell r="AF255">
            <v>425590.76162508567</v>
          </cell>
          <cell r="AG255">
            <v>458167.92793378572</v>
          </cell>
          <cell r="AH255">
            <v>493443.36783333629</v>
          </cell>
          <cell r="AI255">
            <v>531668.64126748336</v>
          </cell>
          <cell r="AJ255">
            <v>573122.31949489284</v>
          </cell>
          <cell r="AK255">
            <v>618113.2861990236</v>
          </cell>
          <cell r="AL255">
            <v>666984.48122336669</v>
          </cell>
          <cell r="AM255">
            <v>720117.14964797557</v>
          </cell>
          <cell r="AN255">
            <v>777935.66807315301</v>
          </cell>
          <cell r="AO255">
            <v>840913.03048056597</v>
          </cell>
          <cell r="AP255">
            <v>909577.08810284175</v>
          </cell>
          <cell r="AQ255">
            <v>984517.65158197167</v>
          </cell>
          <cell r="AR255">
            <v>1066394.579601431</v>
          </cell>
          <cell r="AS255">
            <v>1267547.8229526121</v>
          </cell>
          <cell r="AT255">
            <v>1007608.8885662237</v>
          </cell>
          <cell r="AU255">
            <v>1078141.5107658594</v>
          </cell>
          <cell r="AV255">
            <v>1153611.4165194693</v>
          </cell>
        </row>
        <row r="257">
          <cell r="E257">
            <v>1800</v>
          </cell>
          <cell r="F257">
            <v>1800</v>
          </cell>
          <cell r="G257">
            <v>1800</v>
          </cell>
          <cell r="H257">
            <v>1800</v>
          </cell>
          <cell r="I257">
            <v>1800</v>
          </cell>
          <cell r="J257">
            <v>1800</v>
          </cell>
          <cell r="K257">
            <v>1800</v>
          </cell>
          <cell r="L257">
            <v>1800</v>
          </cell>
          <cell r="M257">
            <v>1800</v>
          </cell>
          <cell r="N257">
            <v>1800</v>
          </cell>
          <cell r="O257">
            <v>1800</v>
          </cell>
          <cell r="P257">
            <v>1800</v>
          </cell>
          <cell r="Q257">
            <v>21600</v>
          </cell>
          <cell r="R257">
            <v>1926</v>
          </cell>
          <cell r="S257">
            <v>1926</v>
          </cell>
          <cell r="T257">
            <v>1926</v>
          </cell>
          <cell r="U257">
            <v>1926</v>
          </cell>
          <cell r="V257">
            <v>1926</v>
          </cell>
          <cell r="W257">
            <v>1926</v>
          </cell>
          <cell r="X257">
            <v>1926</v>
          </cell>
          <cell r="Y257">
            <v>1926</v>
          </cell>
          <cell r="Z257">
            <v>1926</v>
          </cell>
          <cell r="AA257">
            <v>1926</v>
          </cell>
          <cell r="AB257">
            <v>1926</v>
          </cell>
          <cell r="AC257">
            <v>1926</v>
          </cell>
          <cell r="AD257">
            <v>23112</v>
          </cell>
          <cell r="AE257">
            <v>24729.84</v>
          </cell>
          <cell r="AF257">
            <v>26460.928800000002</v>
          </cell>
          <cell r="AG257">
            <v>28313.193816000003</v>
          </cell>
          <cell r="AH257">
            <v>30295.117383120003</v>
          </cell>
          <cell r="AI257">
            <v>32415.775599938406</v>
          </cell>
          <cell r="AJ257">
            <v>34684.879891934099</v>
          </cell>
          <cell r="AK257">
            <v>37112.821484369488</v>
          </cell>
          <cell r="AL257">
            <v>39710.718988275352</v>
          </cell>
          <cell r="AM257">
            <v>42490.469317454626</v>
          </cell>
          <cell r="AN257">
            <v>45464.802169676455</v>
          </cell>
          <cell r="AO257">
            <v>48647.338321553812</v>
          </cell>
          <cell r="AP257">
            <v>52052.652004062584</v>
          </cell>
          <cell r="AQ257">
            <v>55696.337644346968</v>
          </cell>
          <cell r="AR257">
            <v>59595.08127945126</v>
          </cell>
          <cell r="AS257">
            <v>63766.736969012854</v>
          </cell>
          <cell r="AT257">
            <v>68230.408556843759</v>
          </cell>
          <cell r="AU257">
            <v>73006.537155822822</v>
          </cell>
          <cell r="AV257">
            <v>78116.994756730419</v>
          </cell>
        </row>
        <row r="258"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</row>
        <row r="261">
          <cell r="E261">
            <v>2500</v>
          </cell>
          <cell r="F261">
            <v>2500</v>
          </cell>
          <cell r="G261">
            <v>2500</v>
          </cell>
          <cell r="H261">
            <v>2500</v>
          </cell>
          <cell r="I261">
            <v>2500</v>
          </cell>
          <cell r="J261">
            <v>2500</v>
          </cell>
          <cell r="K261">
            <v>2500</v>
          </cell>
          <cell r="L261">
            <v>2500</v>
          </cell>
          <cell r="M261">
            <v>2500</v>
          </cell>
          <cell r="N261">
            <v>2500</v>
          </cell>
          <cell r="O261">
            <v>2500</v>
          </cell>
          <cell r="P261">
            <v>2500</v>
          </cell>
          <cell r="Q261">
            <v>30000</v>
          </cell>
          <cell r="R261">
            <v>850</v>
          </cell>
          <cell r="S261">
            <v>850</v>
          </cell>
          <cell r="T261">
            <v>850</v>
          </cell>
          <cell r="U261">
            <v>850</v>
          </cell>
          <cell r="V261">
            <v>850</v>
          </cell>
          <cell r="W261">
            <v>850</v>
          </cell>
          <cell r="X261">
            <v>850</v>
          </cell>
          <cell r="Y261">
            <v>850</v>
          </cell>
          <cell r="Z261">
            <v>850</v>
          </cell>
          <cell r="AA261">
            <v>850</v>
          </cell>
          <cell r="AB261">
            <v>850</v>
          </cell>
          <cell r="AC261">
            <v>850</v>
          </cell>
          <cell r="AD261">
            <v>10200</v>
          </cell>
          <cell r="AE261">
            <v>10914</v>
          </cell>
          <cell r="AF261">
            <v>11677.980000000001</v>
          </cell>
          <cell r="AG261">
            <v>12495.438600000001</v>
          </cell>
          <cell r="AH261">
            <v>13370.119302000003</v>
          </cell>
          <cell r="AI261">
            <v>14306.027653140003</v>
          </cell>
          <cell r="AJ261">
            <v>15307.449588859805</v>
          </cell>
          <cell r="AK261">
            <v>16378.971060079992</v>
          </cell>
          <cell r="AL261">
            <v>17525.499034285593</v>
          </cell>
          <cell r="AM261">
            <v>18752.283966685583</v>
          </cell>
          <cell r="AN261">
            <v>20064.943844353576</v>
          </cell>
          <cell r="AO261">
            <v>21469.489913458328</v>
          </cell>
          <cell r="AP261">
            <v>22972.354207400414</v>
          </cell>
          <cell r="AQ261">
            <v>24580.419001918446</v>
          </cell>
          <cell r="AR261">
            <v>26301.048332052738</v>
          </cell>
          <cell r="AS261">
            <v>28142.121715296431</v>
          </cell>
          <cell r="AT261">
            <v>30112.070235367184</v>
          </cell>
          <cell r="AU261">
            <v>32219.915151842888</v>
          </cell>
          <cell r="AV261">
            <v>34475.30921247189</v>
          </cell>
        </row>
        <row r="262">
          <cell r="H262">
            <v>3000</v>
          </cell>
          <cell r="P262">
            <v>31000</v>
          </cell>
          <cell r="Q262">
            <v>34000</v>
          </cell>
          <cell r="R262">
            <v>0</v>
          </cell>
          <cell r="S262">
            <v>0</v>
          </cell>
          <cell r="T262">
            <v>0</v>
          </cell>
          <cell r="U262">
            <v>3210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33170</v>
          </cell>
          <cell r="AD262">
            <v>36380</v>
          </cell>
          <cell r="AE262">
            <v>38926.600000000006</v>
          </cell>
          <cell r="AF262">
            <v>41651.462000000007</v>
          </cell>
          <cell r="AG262">
            <v>44567.064340000012</v>
          </cell>
          <cell r="AH262">
            <v>47686.758843800017</v>
          </cell>
          <cell r="AI262">
            <v>51024.831962866017</v>
          </cell>
          <cell r="AJ262">
            <v>54596.570200266644</v>
          </cell>
          <cell r="AK262">
            <v>58418.330114285309</v>
          </cell>
          <cell r="AL262">
            <v>62507.613222285283</v>
          </cell>
          <cell r="AM262">
            <v>66883.146147845255</v>
          </cell>
          <cell r="AN262">
            <v>71564.966378194425</v>
          </cell>
          <cell r="AO262">
            <v>76574.514024668038</v>
          </cell>
          <cell r="AP262">
            <v>81934.730006394806</v>
          </cell>
          <cell r="AQ262">
            <v>87670.161106842454</v>
          </cell>
          <cell r="AR262">
            <v>93807.072384321436</v>
          </cell>
          <cell r="AS262">
            <v>100373.56745122395</v>
          </cell>
          <cell r="AT262">
            <v>107399.71717280963</v>
          </cell>
          <cell r="AU262">
            <v>114917.6973749063</v>
          </cell>
          <cell r="AV262">
            <v>122961.93619114975</v>
          </cell>
        </row>
        <row r="263"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</row>
        <row r="264"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 t="e">
            <v>#REF!</v>
          </cell>
          <cell r="AF264" t="e">
            <v>#REF!</v>
          </cell>
          <cell r="AG264" t="e">
            <v>#REF!</v>
          </cell>
          <cell r="AH264" t="e">
            <v>#REF!</v>
          </cell>
          <cell r="AI264" t="e">
            <v>#REF!</v>
          </cell>
          <cell r="AJ264" t="e">
            <v>#REF!</v>
          </cell>
          <cell r="AK264" t="e">
            <v>#REF!</v>
          </cell>
          <cell r="AL264" t="e">
            <v>#REF!</v>
          </cell>
          <cell r="AM264" t="e">
            <v>#REF!</v>
          </cell>
          <cell r="AN264" t="e">
            <v>#REF!</v>
          </cell>
          <cell r="AO264" t="e">
            <v>#REF!</v>
          </cell>
        </row>
        <row r="265"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 t="e">
            <v>#REF!</v>
          </cell>
          <cell r="AF265" t="e">
            <v>#REF!</v>
          </cell>
          <cell r="AG265" t="e">
            <v>#REF!</v>
          </cell>
          <cell r="AH265" t="e">
            <v>#REF!</v>
          </cell>
          <cell r="AI265" t="e">
            <v>#REF!</v>
          </cell>
          <cell r="AJ265" t="e">
            <v>#REF!</v>
          </cell>
          <cell r="AK265" t="e">
            <v>#REF!</v>
          </cell>
          <cell r="AL265" t="e">
            <v>#REF!</v>
          </cell>
          <cell r="AM265" t="e">
            <v>#REF!</v>
          </cell>
          <cell r="AN265" t="e">
            <v>#REF!</v>
          </cell>
          <cell r="AO265" t="e">
            <v>#REF!</v>
          </cell>
          <cell r="AP265" t="e">
            <v>#REF!</v>
          </cell>
          <cell r="AQ265" t="e">
            <v>#REF!</v>
          </cell>
          <cell r="AR265" t="e">
            <v>#REF!</v>
          </cell>
          <cell r="AS265" t="e">
            <v>#REF!</v>
          </cell>
          <cell r="AT265" t="e">
            <v>#REF!</v>
          </cell>
          <cell r="AU265" t="e">
            <v>#REF!</v>
          </cell>
          <cell r="AV265" t="e">
            <v>#REF!</v>
          </cell>
        </row>
        <row r="266"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</row>
        <row r="268">
          <cell r="E268">
            <v>1486.875</v>
          </cell>
          <cell r="F268">
            <v>1486.875</v>
          </cell>
          <cell r="G268">
            <v>1486.875</v>
          </cell>
          <cell r="H268">
            <v>1486.875</v>
          </cell>
          <cell r="I268">
            <v>1486.875</v>
          </cell>
          <cell r="J268">
            <v>1486.875</v>
          </cell>
          <cell r="K268">
            <v>1486.875</v>
          </cell>
          <cell r="L268">
            <v>1486.875</v>
          </cell>
          <cell r="M268">
            <v>1486.875</v>
          </cell>
          <cell r="N268">
            <v>1486.875</v>
          </cell>
          <cell r="O268">
            <v>1486.875</v>
          </cell>
          <cell r="P268">
            <v>1486.875</v>
          </cell>
          <cell r="Q268">
            <v>17842.5</v>
          </cell>
          <cell r="R268">
            <v>1590.9562500000002</v>
          </cell>
          <cell r="S268">
            <v>1590.9562500000002</v>
          </cell>
          <cell r="T268">
            <v>1590.9562500000002</v>
          </cell>
          <cell r="U268">
            <v>1590.9562500000002</v>
          </cell>
          <cell r="V268">
            <v>1590.9562500000002</v>
          </cell>
          <cell r="W268">
            <v>1590.9562500000002</v>
          </cell>
          <cell r="X268">
            <v>1590.9562500000002</v>
          </cell>
          <cell r="Y268">
            <v>1590.9562500000002</v>
          </cell>
          <cell r="Z268">
            <v>1590.9562500000002</v>
          </cell>
          <cell r="AA268">
            <v>1590.9562500000002</v>
          </cell>
          <cell r="AB268">
            <v>1590.9562500000002</v>
          </cell>
          <cell r="AC268">
            <v>1590.9562500000002</v>
          </cell>
          <cell r="AD268">
            <v>19091.474999999999</v>
          </cell>
          <cell r="AE268">
            <v>20427.878249999998</v>
          </cell>
          <cell r="AF268">
            <v>21857.8297275</v>
          </cell>
          <cell r="AG268">
            <v>23387.877808425001</v>
          </cell>
          <cell r="AH268">
            <v>25025.029255014753</v>
          </cell>
          <cell r="AI268">
            <v>26776.781302865787</v>
          </cell>
          <cell r="AJ268">
            <v>28651.155994066394</v>
          </cell>
          <cell r="AK268">
            <v>30656.736913651042</v>
          </cell>
          <cell r="AL268">
            <v>32802.708497606618</v>
          </cell>
          <cell r="AM268">
            <v>35098.898092439085</v>
          </cell>
          <cell r="AN268">
            <v>37555.820958909826</v>
          </cell>
          <cell r="AO268">
            <v>40184.728426033515</v>
          </cell>
          <cell r="AP268">
            <v>42997.659415855866</v>
          </cell>
          <cell r="AQ268">
            <v>46007.495574965782</v>
          </cell>
          <cell r="AR268">
            <v>49228.020265213388</v>
          </cell>
          <cell r="AS268">
            <v>52673.981683778329</v>
          </cell>
          <cell r="AT268">
            <v>56361.160401642817</v>
          </cell>
          <cell r="AU268">
            <v>60306.441629757821</v>
          </cell>
          <cell r="AV268">
            <v>64527.89254384087</v>
          </cell>
        </row>
        <row r="269">
          <cell r="E269">
            <v>1724.8</v>
          </cell>
          <cell r="F269">
            <v>1724.8</v>
          </cell>
          <cell r="G269">
            <v>77324.800000000003</v>
          </cell>
          <cell r="H269">
            <v>1724.8</v>
          </cell>
          <cell r="I269">
            <v>1724.8</v>
          </cell>
          <cell r="J269">
            <v>77324.800000000003</v>
          </cell>
          <cell r="K269">
            <v>1724.8</v>
          </cell>
          <cell r="L269">
            <v>1724.8</v>
          </cell>
          <cell r="M269">
            <v>77324.800000000003</v>
          </cell>
          <cell r="N269">
            <v>1724.8</v>
          </cell>
          <cell r="O269">
            <v>1724.8</v>
          </cell>
          <cell r="P269">
            <v>77324.800000000003</v>
          </cell>
          <cell r="Q269">
            <v>323097.59999999998</v>
          </cell>
          <cell r="R269">
            <v>1897.28</v>
          </cell>
          <cell r="S269">
            <v>1897.28</v>
          </cell>
          <cell r="T269">
            <v>69397.279999999999</v>
          </cell>
          <cell r="U269">
            <v>1897.28</v>
          </cell>
          <cell r="V269">
            <v>1897.28</v>
          </cell>
          <cell r="W269">
            <v>69397.279999999999</v>
          </cell>
          <cell r="X269">
            <v>1897.28</v>
          </cell>
          <cell r="Y269">
            <v>1897.28</v>
          </cell>
          <cell r="Z269">
            <v>69397.279999999999</v>
          </cell>
          <cell r="AA269">
            <v>1897.28</v>
          </cell>
          <cell r="AB269">
            <v>1897.28</v>
          </cell>
          <cell r="AC269">
            <v>69397.279999999999</v>
          </cell>
          <cell r="AD269">
            <v>292767.35999999999</v>
          </cell>
          <cell r="AE269">
            <v>313261.07520000002</v>
          </cell>
          <cell r="AF269">
            <v>335189.35046400002</v>
          </cell>
          <cell r="AG269">
            <v>358652.60499648005</v>
          </cell>
          <cell r="AH269">
            <v>383758.28734623367</v>
          </cell>
          <cell r="AI269">
            <v>410621.36746047006</v>
          </cell>
          <cell r="AJ269">
            <v>439364.86318270297</v>
          </cell>
          <cell r="AK269">
            <v>470120.4036054922</v>
          </cell>
          <cell r="AL269">
            <v>503028.83185787668</v>
          </cell>
          <cell r="AM269">
            <v>538240.85008792812</v>
          </cell>
          <cell r="AN269">
            <v>575917.70959408314</v>
          </cell>
          <cell r="AO269">
            <v>616231.94926566898</v>
          </cell>
          <cell r="AP269">
            <v>659368.1857142658</v>
          </cell>
          <cell r="AQ269">
            <v>705523.95871426445</v>
          </cell>
          <cell r="AR269">
            <v>754910.63582426298</v>
          </cell>
          <cell r="AS269">
            <v>807754.38033196144</v>
          </cell>
          <cell r="AT269">
            <v>864297.18695519876</v>
          </cell>
          <cell r="AU269">
            <v>924797.99004206271</v>
          </cell>
          <cell r="AV269">
            <v>989533.84934500721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</row>
        <row r="286">
          <cell r="E286">
            <v>150</v>
          </cell>
          <cell r="F286">
            <v>150</v>
          </cell>
          <cell r="G286">
            <v>150</v>
          </cell>
          <cell r="H286">
            <v>150</v>
          </cell>
          <cell r="I286">
            <v>150</v>
          </cell>
          <cell r="J286">
            <v>150</v>
          </cell>
          <cell r="K286">
            <v>150</v>
          </cell>
          <cell r="L286">
            <v>150</v>
          </cell>
          <cell r="M286">
            <v>150</v>
          </cell>
          <cell r="N286">
            <v>150</v>
          </cell>
          <cell r="O286">
            <v>150</v>
          </cell>
          <cell r="P286">
            <v>150</v>
          </cell>
          <cell r="Q286">
            <v>150</v>
          </cell>
          <cell r="R286">
            <v>150</v>
          </cell>
          <cell r="S286">
            <v>150</v>
          </cell>
          <cell r="T286">
            <v>150</v>
          </cell>
          <cell r="U286">
            <v>150</v>
          </cell>
          <cell r="V286">
            <v>150</v>
          </cell>
          <cell r="W286">
            <v>150</v>
          </cell>
          <cell r="X286">
            <v>150</v>
          </cell>
          <cell r="Y286">
            <v>150</v>
          </cell>
          <cell r="Z286">
            <v>150</v>
          </cell>
          <cell r="AA286">
            <v>150</v>
          </cell>
          <cell r="AB286">
            <v>150</v>
          </cell>
          <cell r="AC286">
            <v>150</v>
          </cell>
          <cell r="AD286">
            <v>150</v>
          </cell>
          <cell r="AE286">
            <v>136.5</v>
          </cell>
          <cell r="AF286">
            <v>142.2987</v>
          </cell>
          <cell r="AG286">
            <v>148.05000000000001</v>
          </cell>
          <cell r="AH286">
            <v>155.74860000000001</v>
          </cell>
          <cell r="AI286">
            <v>163.11709999999999</v>
          </cell>
          <cell r="AJ286">
            <v>170.31049999999999</v>
          </cell>
          <cell r="AK286">
            <v>177.42099999999999</v>
          </cell>
          <cell r="AL286">
            <v>184.5196</v>
          </cell>
          <cell r="AM286">
            <v>191.517</v>
          </cell>
          <cell r="AN286">
            <v>198.37979999999999</v>
          </cell>
          <cell r="AO286">
            <v>198.37979999999999</v>
          </cell>
          <cell r="AP286">
            <v>198.37979999999999</v>
          </cell>
          <cell r="AQ286">
            <v>198.37979999999999</v>
          </cell>
          <cell r="AR286">
            <v>198.37979999999999</v>
          </cell>
          <cell r="AS286">
            <v>198.37979999999999</v>
          </cell>
          <cell r="AT286">
            <v>198.37979999999999</v>
          </cell>
          <cell r="AU286">
            <v>198.37979999999999</v>
          </cell>
          <cell r="AV286">
            <v>198.37979999999999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2">
          <cell r="E22">
            <v>2350</v>
          </cell>
          <cell r="F22">
            <v>2350</v>
          </cell>
          <cell r="G22">
            <v>2350</v>
          </cell>
          <cell r="H22">
            <v>2350</v>
          </cell>
          <cell r="I22">
            <v>2350</v>
          </cell>
          <cell r="J22">
            <v>2350</v>
          </cell>
          <cell r="K22">
            <v>2350</v>
          </cell>
          <cell r="L22">
            <v>2350</v>
          </cell>
          <cell r="M22">
            <v>2350</v>
          </cell>
          <cell r="N22">
            <v>2350</v>
          </cell>
          <cell r="O22">
            <v>2350</v>
          </cell>
          <cell r="P22">
            <v>2350</v>
          </cell>
          <cell r="Q22">
            <v>2350</v>
          </cell>
          <cell r="R22">
            <v>2347.5</v>
          </cell>
          <cell r="S22">
            <v>2347.5000000000005</v>
          </cell>
          <cell r="T22">
            <v>2347.5000000000005</v>
          </cell>
          <cell r="U22">
            <v>2347.5</v>
          </cell>
          <cell r="V22">
            <v>2347.5</v>
          </cell>
          <cell r="W22">
            <v>2347.5</v>
          </cell>
          <cell r="X22">
            <v>2347.5</v>
          </cell>
          <cell r="Y22">
            <v>2347.5</v>
          </cell>
          <cell r="Z22">
            <v>2347.5</v>
          </cell>
          <cell r="AA22">
            <v>2347.5000000000005</v>
          </cell>
          <cell r="AB22">
            <v>2347.5</v>
          </cell>
          <cell r="AC22">
            <v>2347.5</v>
          </cell>
          <cell r="AD22">
            <v>2347.5</v>
          </cell>
          <cell r="AE22">
            <v>2342.5</v>
          </cell>
          <cell r="AF22">
            <v>2342.5</v>
          </cell>
          <cell r="AG22">
            <v>2811.0000000000005</v>
          </cell>
          <cell r="AH22">
            <v>2811</v>
          </cell>
          <cell r="AI22">
            <v>2811.0000000000005</v>
          </cell>
          <cell r="AJ22">
            <v>2811.0000000000005</v>
          </cell>
          <cell r="AK22">
            <v>2811.0000000000005</v>
          </cell>
          <cell r="AL22">
            <v>2811</v>
          </cell>
          <cell r="AM22">
            <v>2811.0000000000005</v>
          </cell>
          <cell r="AN22">
            <v>2811.0000000000005</v>
          </cell>
          <cell r="AO22">
            <v>2811.0000000000005</v>
          </cell>
          <cell r="AP22">
            <v>2811</v>
          </cell>
          <cell r="AQ22">
            <v>2811.0000000000005</v>
          </cell>
          <cell r="AR22">
            <v>2811.0000000000005</v>
          </cell>
          <cell r="AS22">
            <v>2811.0000000000005</v>
          </cell>
          <cell r="AT22">
            <v>2811</v>
          </cell>
          <cell r="AU22">
            <v>2811.0000000000005</v>
          </cell>
          <cell r="AV22">
            <v>2811.0000000000005</v>
          </cell>
        </row>
      </sheetData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Budget 2010"/>
      <sheetName val="comments"/>
      <sheetName val="Assumption"/>
      <sheetName val="CF_Detail"/>
      <sheetName val="$CF_Detail"/>
      <sheetName val="Capex Summary"/>
      <sheetName val="VC+FC"/>
      <sheetName val="Calculations"/>
      <sheetName val="KPI"/>
      <sheetName val="IS"/>
      <sheetName val="IS KZT"/>
      <sheetName val="IS USD"/>
      <sheetName val="Trans"/>
      <sheetName val="Output GRES -1 KZT"/>
      <sheetName val="Revenue and trade receivables"/>
      <sheetName val="COGS, TP and other BS items KZT"/>
      <sheetName val="Other IS items KZT"/>
      <sheetName val="Tax payable"/>
      <sheetName val="Non-current assets and CAPEX"/>
      <sheetName val="Output GRES -1 USD"/>
      <sheetName val="Revenue and trade receivabl USD"/>
      <sheetName val="COGS, TP and other BS items USD"/>
      <sheetName val="Other IS items KZT (2)"/>
      <sheetName val="Tax payable USD"/>
      <sheetName val="Non-current assets CPX USD"/>
      <sheetName val="FX"/>
      <sheetName val="Отчет 1"/>
      <sheetName val="Capex 2009 v2"/>
      <sheetName val="Capex 2010"/>
      <sheetName val="Repair 2010"/>
      <sheetName val="DT"/>
      <sheetName val="FA Tax"/>
      <sheetName val="Interest"/>
      <sheetName val="sch03"/>
      <sheetName val="sch08"/>
      <sheetName val="sch06"/>
      <sheetName val="sch0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/>
      <sheetData sheetId="8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  <sheetName val="Op Assumps"/>
      <sheetName val="Cash Flow Summ"/>
      <sheetName val="Maintenance"/>
      <sheetName val="Debt"/>
      <sheetName val="Pre Tax  Output"/>
      <sheetName val="Tax Output"/>
      <sheetName val="Revenue"/>
      <sheetName val="Assumption"/>
      <sheetName val="Calculations"/>
      <sheetName val="Project Proforma"/>
      <sheetName val="DATA"/>
      <sheetName val="sch03"/>
      <sheetName val="sch08"/>
      <sheetName val="sch06"/>
      <sheetName val="sch02"/>
      <sheetName val="Замена график план"/>
      <sheetName val="K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о драг"/>
      <sheetName val="свод драг"/>
      <sheetName val="ао"/>
      <sheetName val="бгмк"/>
      <sheetName val="ВМХК"/>
      <sheetName val="БГОК"/>
      <sheetName val="ксс"/>
      <sheetName val="ВАЮЗЖР Год"/>
      <sheetName val="Лист17"/>
      <sheetName val="АО ЖЦМ"/>
      <sheetName val="АЖР"/>
      <sheetName val="СЖР"/>
      <sheetName val="СОФ"/>
      <sheetName val="ЖОФ"/>
      <sheetName val="ЖМЗ"/>
      <sheetName val="БХМК"/>
      <sheetName val="ЖГОК МХК БГОК м - ц"/>
      <sheetName val="ВЮЗЖР"/>
      <sheetName val="Год ЖГОК МХК БГОК"/>
      <sheetName val="Лист16"/>
      <sheetName val="Лист18"/>
      <sheetName val="Const"/>
      <sheetName val="Статьи"/>
      <sheetName val="Currency _ Location Sheet "/>
      <sheetName val="Перечень связанных сторон"/>
      <sheetName val="СР1 сцен."/>
      <sheetName val="Ам. ВЦМ "/>
      <sheetName val="База"/>
      <sheetName val="Анализ закл. работ"/>
      <sheetName val="планы р.е."/>
      <sheetName val="8_NPV_1"/>
      <sheetName val="PYTB"/>
      <sheetName val="Лист3"/>
      <sheetName val="S в шихте (3)"/>
      <sheetName val="S в наборке концентратов"/>
      <sheetName val="ао_драг"/>
      <sheetName val="свод_драг"/>
      <sheetName val="ВАЮЗЖР_Год"/>
      <sheetName val="АО_ЖЦМ"/>
      <sheetName val="ЖГОК_МХК_БГОК_м_-_ц"/>
      <sheetName val="Год_ЖГОК_МХК_БГОК"/>
      <sheetName val="Перечень_связанных_сторон"/>
      <sheetName val="СР1_сцен_"/>
      <sheetName val="Ам__ВЦМ_"/>
      <sheetName val="Currency___Location_Sheet_"/>
      <sheetName val="Анализ_закл__работ"/>
      <sheetName val="планы_р_е_"/>
      <sheetName val="S_в_шихте_(3)"/>
      <sheetName val="S_в_наборке_концентратов"/>
      <sheetName val="Mine Gen"/>
      <sheetName val="Constr, Op &amp; Fin Assmp"/>
      <sheetName val="Op Assmp"/>
      <sheetName val="Drawdown"/>
      <sheetName val="Debt Service"/>
      <sheetName val="Tax &amp; Depreciation"/>
      <sheetName val="Tax"/>
      <sheetName val="Outputs"/>
      <sheetName val="Construction"/>
      <sheetName val="Project Data"/>
      <sheetName val="MODEL INPUTS"/>
      <sheetName val="SHELL"/>
      <sheetName val="Finance &amp; Economic Data"/>
      <sheetName val="Finance data"/>
      <sheetName val="Statements"/>
      <sheetName val="Inputs"/>
      <sheetName val="Owners Costs"/>
      <sheetName val="Plant Operations"/>
      <sheetName val="Debt"/>
      <sheetName val="Operating Cash flow"/>
      <sheetName val="Summary"/>
      <sheetName val="Cash Flow &amp; Coverages"/>
      <sheetName val="DEVELOPMENT COST"/>
      <sheetName val="MACRS"/>
      <sheetName val="Debt_Mkt_Value"/>
      <sheetName val="P &amp; L"/>
      <sheetName val="Return"/>
      <sheetName val="драги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stBenefits"/>
      <sheetName val="Input"/>
      <sheetName val="Consultants &amp; IT"/>
      <sheetName val="EastR_costs"/>
      <sheetName val="PT_ProjectTeam"/>
      <sheetName val="PT1_Staff"/>
      <sheetName val="PT2_IT"/>
      <sheetName val="PT3_Trips"/>
      <sheetName val="PT4_Trainings"/>
      <sheetName val="CDC_Overheads"/>
      <sheetName val="ProjectName_Main"/>
      <sheetName val="Sheet3"/>
    </sheetNames>
    <sheetDataSet>
      <sheetData sheetId="0"/>
      <sheetData sheetId="1"/>
      <sheetData sheetId="2">
        <row r="4">
          <cell r="C4">
            <v>150</v>
          </cell>
        </row>
        <row r="10">
          <cell r="G10">
            <v>10</v>
          </cell>
        </row>
        <row r="12">
          <cell r="G12">
            <v>15</v>
          </cell>
        </row>
        <row r="20">
          <cell r="G20">
            <v>339.06</v>
          </cell>
        </row>
        <row r="21">
          <cell r="G21">
            <v>364</v>
          </cell>
        </row>
        <row r="22">
          <cell r="G22">
            <v>326.20666666666665</v>
          </cell>
        </row>
        <row r="26">
          <cell r="G26">
            <v>80</v>
          </cell>
        </row>
        <row r="27">
          <cell r="G27">
            <v>93.333333333333329</v>
          </cell>
        </row>
        <row r="28">
          <cell r="G28">
            <v>66.666666666666671</v>
          </cell>
        </row>
        <row r="30">
          <cell r="G30">
            <v>26.666666666666668</v>
          </cell>
        </row>
        <row r="33">
          <cell r="G33">
            <v>31.333333333333332</v>
          </cell>
        </row>
      </sheetData>
      <sheetData sheetId="3"/>
      <sheetData sheetId="4"/>
      <sheetData sheetId="5">
        <row r="8">
          <cell r="F8">
            <v>10500</v>
          </cell>
        </row>
      </sheetData>
      <sheetData sheetId="6">
        <row r="8">
          <cell r="F8">
            <v>10500</v>
          </cell>
        </row>
      </sheetData>
      <sheetData sheetId="7"/>
      <sheetData sheetId="8"/>
      <sheetData sheetId="9"/>
      <sheetData sheetId="10"/>
      <sheetData sheetId="11"/>
      <sheetData sheetId="12">
        <row r="3">
          <cell r="B3" t="str">
            <v>Enter your project</v>
          </cell>
        </row>
        <row r="4">
          <cell r="B4" t="str">
            <v>Capital Projects</v>
          </cell>
        </row>
        <row r="5">
          <cell r="B5" t="str">
            <v>HRF</v>
          </cell>
        </row>
        <row r="6">
          <cell r="B6" t="str">
            <v>HRR</v>
          </cell>
        </row>
        <row r="7">
          <cell r="B7" t="str">
            <v>IT</v>
          </cell>
        </row>
        <row r="8">
          <cell r="B8" t="str">
            <v>OpExcellence</v>
          </cell>
        </row>
        <row r="9">
          <cell r="B9" t="str">
            <v>Outsourcing</v>
          </cell>
        </row>
        <row r="10">
          <cell r="B10" t="str">
            <v>Procurement</v>
          </cell>
        </row>
        <row r="11">
          <cell r="B11" t="str">
            <v>Program Management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  <sheetName val="Project Proforma"/>
      <sheetName val="#REF"/>
      <sheetName val="COA Sumry by RG"/>
      <sheetName val="Câmbio - 97"/>
      <sheetName val="Op Assumps"/>
      <sheetName val="Cash Flow Summ"/>
      <sheetName val="Maintenance"/>
      <sheetName val="Debt"/>
      <sheetName val="Pre Tax  Output"/>
      <sheetName val="Tax Output"/>
      <sheetName val="Revenu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бюд тыс."/>
      <sheetName val="Общий бюд"/>
      <sheetName val="Общий"/>
      <sheetName val="ИТ ОБОРУД"/>
      <sheetName val="ПО"/>
      <sheetName val="Прочие кап затраты"/>
      <sheetName val="Расходные матер"/>
      <sheetName val="ФОТ"/>
      <sheetName val="штатка"/>
      <sheetName val="Перемещение сотрудников "/>
      <sheetName val="Аренда жилья "/>
      <sheetName val="Аренда офис"/>
      <sheetName val="PTC Consum and other"/>
      <sheetName val="Транспортные расходы"/>
      <sheetName val="Обучение"/>
      <sheetName val="Ком. расходы"/>
      <sheetName val="Входные данные"/>
      <sheetName val="СПБЭК"/>
      <sheetName val="01.03.14"/>
      <sheetName val="Отчет ЦУП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>
        <row r="92">
          <cell r="D92">
            <v>3463</v>
          </cell>
        </row>
        <row r="93">
          <cell r="D93">
            <v>3325</v>
          </cell>
        </row>
        <row r="94">
          <cell r="D94">
            <v>3005</v>
          </cell>
        </row>
        <row r="95">
          <cell r="D95">
            <v>3198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  <sheetName val="Option 0"/>
      <sheetName val="LT_Inv"/>
      <sheetName val="деньги"/>
      <sheetName val="Assumption"/>
      <sheetName val="Calculations"/>
      <sheetName val="KPI"/>
      <sheetName val="US GAAP"/>
      <sheetName val="DyA SJ"/>
      <sheetName val="SG&amp;A"/>
      <sheetName val="Revenue Salta"/>
      <sheetName val="COA Sumry by RG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  <sheetName val="FP20DB (3)"/>
      <sheetName val="Анализ закл. работ"/>
      <sheetName val="Random_Report"/>
      <sheetName val="FP20DB_(3)"/>
      <sheetName val="KONSOLID"/>
      <sheetName val="Форма2"/>
      <sheetName val="definitions"/>
      <sheetName val="Выбор"/>
      <sheetName val="Перечень связанных сторон"/>
      <sheetName val="COA Sumry by RG"/>
      <sheetName val="US GAAP"/>
      <sheetName val="DyA SJ"/>
      <sheetName val="SG&amp;A"/>
      <sheetName val="Revenue Salta"/>
      <sheetName val="Admin"/>
      <sheetName val="Chemicals"/>
      <sheetName val="Consumables"/>
      <sheetName val="Operating Insurance"/>
      <sheetName val="Corp OH"/>
      <sheetName val="Other Contract Services"/>
      <sheetName val="Payroll"/>
      <sheetName val="Professional Services"/>
      <sheetName val="Property"/>
      <sheetName val="Utilities"/>
      <sheetName val="Sample size_BAK"/>
      <sheetName val="X-rates"/>
      <sheetName val="Project Proforma"/>
      <sheetName val="Option 0"/>
      <sheetName val="FX rates"/>
      <sheetName val="LINK"/>
      <sheetName val="Санком"/>
      <sheetName val="U2.1013"/>
      <sheetName val="U2.1010"/>
      <sheetName val="#REF"/>
      <sheetName val="B-4"/>
      <sheetName val="Rollforward"/>
      <sheetName val="Notes IS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ЯНВАРЬ"/>
      <sheetName val="Capex"/>
      <sheetName val="Статьи"/>
      <sheetName val="Ф1"/>
      <sheetName val="Ф2"/>
      <sheetName val="Dictionaries"/>
      <sheetName val="F100-Trial BS"/>
      <sheetName val="2006 2Day Tel"/>
      <sheetName val="% threshhold(salary)"/>
      <sheetName val="Index - Summary"/>
      <sheetName val="GAAP TB 31.12.01  detail p&amp;l"/>
      <sheetName val="PP&amp;E mvt for 2003"/>
      <sheetName val="P9-BS by Co"/>
      <sheetName val="TB"/>
      <sheetName val="Def"/>
      <sheetName val="SAD Schedule"/>
      <sheetName val="CPI"/>
      <sheetName val="PLAC"/>
      <sheetName val="Precios"/>
      <sheetName val="Ставки на технику"/>
      <sheetName val="PYTB"/>
      <sheetName val="Post Frac"/>
      <sheetName val="IPR"/>
      <sheetName val="roll-forward"/>
      <sheetName val="FES"/>
      <sheetName val="из сем"/>
      <sheetName val="Book Adjustments"/>
      <sheetName val="Confirmation"/>
      <sheetName val="ГМ "/>
      <sheetName val="bs4"/>
      <sheetName val="is11"/>
      <sheetName val="BS"/>
      <sheetName val="is9"/>
      <sheetName val="bs12"/>
      <sheetName val="bs14"/>
      <sheetName val="CE"/>
      <sheetName val="bs1"/>
      <sheetName val="bs5"/>
      <sheetName val="bs11"/>
      <sheetName val="bs7"/>
      <sheetName val="bs2"/>
      <sheetName val="bs15"/>
      <sheetName val="is10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  <sheetName val="Admin"/>
      <sheetName val="Chemicals"/>
      <sheetName val="Consumables"/>
      <sheetName val="Operating Insurance"/>
      <sheetName val="Corp OH"/>
      <sheetName val="Other Contract Services"/>
      <sheetName val="Payroll"/>
      <sheetName val="Professional Services"/>
      <sheetName val="Property"/>
      <sheetName val="Utilities"/>
      <sheetName val="SMSTemp"/>
      <sheetName val="Assumption"/>
      <sheetName val="Calculations"/>
      <sheetName val="KPI"/>
      <sheetName val="COA Sumry by RG"/>
      <sheetName val="US GAAP"/>
      <sheetName val="DyA SJ"/>
      <sheetName val="SG&amp;A"/>
      <sheetName val="Revenue Salta"/>
      <sheetName val="X-rates"/>
    </sheetNames>
    <sheetDataSet>
      <sheetData sheetId="0"/>
      <sheetData sheetId="1"/>
      <sheetData sheetId="2"/>
      <sheetData sheetId="3"/>
      <sheetData sheetId="4" refreshError="1">
        <row r="1">
          <cell r="K1">
            <v>77.66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т2002"/>
      <sheetName val="Контакты"/>
      <sheetName val="Углы"/>
      <sheetName val="Руда"/>
      <sheetName val="Руда (2)"/>
      <sheetName val="КО"/>
      <sheetName val="Assumption"/>
      <sheetName val="Calculations"/>
      <sheetName val="KPI"/>
      <sheetName val="income statement (usd)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  <sheetName val="Assumption"/>
      <sheetName val="Calculations"/>
      <sheetName val="Проект2002"/>
      <sheetName val="#REF"/>
      <sheetName val="income statement (usd)"/>
      <sheetName val="KPI"/>
      <sheetName val="прочие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V_Oz"/>
      <sheetName val="Assumption"/>
      <sheetName val="Calculations"/>
      <sheetName val="SUMMARY"/>
      <sheetName val="US GAAP"/>
      <sheetName val="DyA SJ"/>
      <sheetName val="SG&amp;A"/>
      <sheetName val="Revenue Salta"/>
      <sheetName val="Calc"/>
      <sheetName val="GoEight"/>
      <sheetName val="GrFour"/>
      <sheetName val="MOne"/>
      <sheetName val="MTwo"/>
      <sheetName val="KOne"/>
      <sheetName val="GoSeven"/>
      <sheetName val="GrThree"/>
      <sheetName val="HTwo"/>
      <sheetName val="JOne"/>
      <sheetName val="JTwo"/>
      <sheetName val="HOne"/>
      <sheetName val="Proj Cost "/>
      <sheetName val="KONSOLID"/>
      <sheetName val="TDC COA Sumry"/>
      <sheetName val="COA Sumry by Area"/>
      <sheetName val="COA Sumry by Contr"/>
      <sheetName val="COA Sumry by RG"/>
      <sheetName val="TDC COA Grp Sumry"/>
      <sheetName val="TDC Item Dets_Full"/>
      <sheetName val="TDC Item Dets_IPM_Full"/>
      <sheetName val="TDC Item Dets"/>
      <sheetName val="TDC Item Sumry"/>
      <sheetName val="TDC Key Qty Sumry"/>
      <sheetName val="List _ Components"/>
      <sheetName val="List _ Equipment"/>
      <sheetName val="Project Metrics"/>
      <sheetName val="COA Sumry _ Std Imp"/>
      <sheetName val="Contr TDC _ Std Imp"/>
      <sheetName val="Item Sumry _ Std Imp"/>
      <sheetName val="Proj TIC _ Std Imp"/>
      <sheetName val="Unit Costs _ Std Imp"/>
      <sheetName val="Unit MH _ Std Imp"/>
      <sheetName val="Example"/>
      <sheetName val="FINANAL"/>
      <sheetName val="Проект2002"/>
      <sheetName val="Перечень связанных сторон"/>
      <sheetName val="Option 0"/>
      <sheetName val="SMSTemp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AL68"/>
      <sheetName val="ЯНВАРЬ"/>
      <sheetName val="TB"/>
      <sheetName val="PR CN"/>
      <sheetName val="FES"/>
      <sheetName val="Threshold Table"/>
      <sheetName val="Загрузка "/>
      <sheetName val="Final_1145"/>
      <sheetName val="PR_CN"/>
      <sheetName val="Threshold_Table"/>
      <sheetName val="Загрузка_"/>
      <sheetName val="SMSTemp"/>
      <sheetName val="МО 0012"/>
      <sheetName val="chiet tinh"/>
      <sheetName val="Sheet1"/>
      <sheetName val="Assumption"/>
      <sheetName val="Calculations"/>
      <sheetName val="SGV_Oz"/>
      <sheetName val="PDC_Worksheet"/>
      <sheetName val="SUMMARY"/>
      <sheetName val="A-20"/>
      <sheetName val="CASH"/>
      <sheetName val="Info"/>
      <sheetName val="Selection"/>
      <sheetName val="FAAL68.XLS"/>
      <sheetName val="PYTB"/>
      <sheetName val="fish"/>
      <sheetName val="Anlagevermögen"/>
      <sheetName val="#REF"/>
      <sheetName val="KONSOLID"/>
      <sheetName val="Sheet3"/>
      <sheetName val="P9-BS by Co"/>
      <sheetName val="База"/>
      <sheetName val="Sony"/>
      <sheetName val="Assumptions"/>
      <sheetName val="д.7.001"/>
      <sheetName val="FDREPORT"/>
      <sheetName val="Resource Sheet"/>
      <sheetName val="Main Sheet"/>
      <sheetName val="Управление"/>
      <sheetName val="3НК"/>
      <sheetName val="ОборБалФормОтч"/>
      <sheetName val="Aug"/>
      <sheetName val="July"/>
      <sheetName val="June"/>
      <sheetName val="May"/>
      <sheetName val="Sept"/>
      <sheetName val="\\$NDS\.EFES_KARAGANDA_SYS.ESY\"/>
      <sheetName val="KazCopper"/>
      <sheetName val="FMLK"/>
      <sheetName val="7.1"/>
      <sheetName val="IFRS FS"/>
      <sheetName val="admin"/>
      <sheetName val="Лист3"/>
      <sheetName val="Sales for 2001"/>
      <sheetName val="Ural med"/>
      <sheetName val="PD.5_2"/>
      <sheetName val="1,3 новая"/>
      <sheetName val="Scenarios"/>
      <sheetName val="ИнвестицииСвод"/>
      <sheetName val="PD.5_1"/>
      <sheetName val="Итог по НПО "/>
      <sheetName val="PD.5_3"/>
      <sheetName val="Баланс (Ф1)"/>
      <sheetName val="1.401.2"/>
      <sheetName val="П"/>
      <sheetName val="формаДДС_пЛОХ_ЛОХЛкмесяц03_ДАШв"/>
      <sheetName val="К1_МП"/>
      <sheetName val="X-rates"/>
      <sheetName val="BS"/>
      <sheetName val="IS"/>
      <sheetName val="ао"/>
      <sheetName val="StagesReport"/>
      <sheetName val="Bench Data"/>
      <sheetName val="__$NDS_.EFES_KARAGANDA_SYS.ESY_"/>
      <sheetName val="B-4"/>
      <sheetName val="title"/>
      <sheetName val="profit &amp; loss"/>
      <sheetName val="balance sheet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  <sheetName val="EBe"/>
      <sheetName val="PDC_Worksheet"/>
      <sheetName val="Option 0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/>
      <sheetData sheetId="186" refreshError="1"/>
      <sheetData sheetId="187" refreshError="1"/>
      <sheetData sheetId="188" refreshError="1"/>
      <sheetData sheetId="189" refreshError="1"/>
      <sheetData sheetId="190"/>
      <sheetData sheetId="191"/>
      <sheetData sheetId="192" refreshError="1"/>
      <sheetData sheetId="193" refreshError="1"/>
      <sheetData sheetId="194" refreshError="1"/>
      <sheetData sheetId="195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/>
      <sheetData sheetId="210" refreshError="1"/>
      <sheetData sheetId="211"/>
      <sheetData sheetId="212"/>
      <sheetData sheetId="213"/>
      <sheetData sheetId="214" refreshError="1"/>
      <sheetData sheetId="215" refreshError="1"/>
      <sheetData sheetId="21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l consumption for heat ener"/>
      <sheetName val="PR Budget 08"/>
      <sheetName val="PR Budget 09"/>
      <sheetName val="VC+FC"/>
      <sheetName val="Calculations"/>
      <sheetName val="ComshUSD"/>
      <sheetName val="ComshKZT"/>
      <sheetName val="IS KZT AES format"/>
      <sheetName val="CF KZT AES format"/>
      <sheetName val="BS Movements"/>
      <sheetName val="BSKZT"/>
      <sheetName val="BSUSD"/>
      <sheetName val="Assumption"/>
      <sheetName val="CF_Detail"/>
      <sheetName val="CF"/>
      <sheetName val="CF$"/>
      <sheetName val="IS$"/>
      <sheetName val="IS "/>
      <sheetName val="CFPres"/>
      <sheetName val="Rollforward of loan"/>
      <sheetName val="Interest"/>
      <sheetName val="Trans"/>
      <sheetName val="Loans"/>
      <sheetName val="Capex Summary"/>
      <sheetName val="Capex 2009"/>
      <sheetName val="Capex 2010"/>
      <sheetName val="Repair 2009"/>
      <sheetName val="FX"/>
      <sheetName val="ICLoan"/>
      <sheetName val="2008_Links"/>
      <sheetName val="DT"/>
      <sheetName val="FA Tax"/>
      <sheetName val="Sensitivity table"/>
      <sheetName val="OpData"/>
      <sheetName val="KPI"/>
      <sheetName val="Safety_Stationary_Housekeep_09 "/>
      <sheetName val="Pres_assump"/>
      <sheetName val="IC"/>
      <sheetName val="FAS133"/>
      <sheetName val="Inter Rao realised"/>
      <sheetName val="#REF"/>
      <sheetName val="Eki_Budget_2009_2010v20 at 150 "/>
      <sheetName val="income statement (usd)"/>
      <sheetName val="US GAAP"/>
      <sheetName val="DyA SJ"/>
      <sheetName val="SG&amp;A"/>
      <sheetName val="Revenue Salt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7">
          <cell r="A7">
            <v>1</v>
          </cell>
          <cell r="B7" t="str">
            <v>            Cash and cash equivalents - unrestricted</v>
          </cell>
        </row>
        <row r="8">
          <cell r="A8">
            <v>2</v>
          </cell>
          <cell r="B8" t="str">
            <v>            Cash and cash equivalents - restricted</v>
          </cell>
        </row>
        <row r="9">
          <cell r="A9">
            <v>3</v>
          </cell>
          <cell r="B9" t="str">
            <v>            Accounts Receivable Trade</v>
          </cell>
        </row>
        <row r="10">
          <cell r="A10">
            <v>4</v>
          </cell>
          <cell r="B10" t="str">
            <v>            Allowance for Doubtful Accounts</v>
          </cell>
        </row>
        <row r="11">
          <cell r="A11">
            <v>5</v>
          </cell>
          <cell r="B11" t="str">
            <v>            Other Receivables</v>
          </cell>
        </row>
        <row r="12">
          <cell r="A12">
            <v>6</v>
          </cell>
          <cell r="B12" t="str">
            <v>            Inventory Fuel and Raw Materials</v>
          </cell>
        </row>
        <row r="13">
          <cell r="A13">
            <v>7</v>
          </cell>
          <cell r="B13" t="str">
            <v>            Inventory Spare Parts &amp; Supplies</v>
          </cell>
        </row>
        <row r="14">
          <cell r="A14">
            <v>76</v>
          </cell>
          <cell r="B14" t="str">
            <v>            Prepaid Insurance</v>
          </cell>
        </row>
        <row r="15">
          <cell r="A15">
            <v>8</v>
          </cell>
          <cell r="B15" t="str">
            <v>            Prepaid Non-Income Taxes</v>
          </cell>
        </row>
        <row r="16">
          <cell r="A16">
            <v>9</v>
          </cell>
          <cell r="B16" t="str">
            <v>            Prepaid Other</v>
          </cell>
        </row>
        <row r="17">
          <cell r="A17">
            <v>10</v>
          </cell>
          <cell r="B17" t="str">
            <v>            Deferred Tax Asset Foreign Current</v>
          </cell>
        </row>
        <row r="18">
          <cell r="A18">
            <v>11</v>
          </cell>
          <cell r="B18" t="str">
            <v>            Income Tax Receivable - Foreign</v>
          </cell>
        </row>
        <row r="19">
          <cell r="A19">
            <v>12</v>
          </cell>
          <cell r="B19" t="str">
            <v>            Accounts Receivable VAT</v>
          </cell>
        </row>
        <row r="20">
          <cell r="A20">
            <v>86</v>
          </cell>
          <cell r="B20" t="str">
            <v>            Derivative Asset Short-Term</v>
          </cell>
        </row>
        <row r="21">
          <cell r="A21">
            <v>13</v>
          </cell>
          <cell r="B21" t="str">
            <v>            Other Current Assets</v>
          </cell>
        </row>
        <row r="22">
          <cell r="A22">
            <v>14</v>
          </cell>
          <cell r="B22" t="str">
            <v>            Prepaid and other current assets</v>
          </cell>
        </row>
        <row r="23">
          <cell r="A23">
            <v>68</v>
          </cell>
          <cell r="B23" t="str">
            <v>Receivable Charges - AES Electric LTD</v>
          </cell>
        </row>
        <row r="24">
          <cell r="A24">
            <v>69</v>
          </cell>
          <cell r="B24" t="str">
            <v>Receivable Charges - AES Tisza II</v>
          </cell>
        </row>
        <row r="25">
          <cell r="A25">
            <v>70</v>
          </cell>
          <cell r="B25" t="str">
            <v>Receivable Charges - AES Rivneoblenergo</v>
          </cell>
        </row>
        <row r="26">
          <cell r="A26">
            <v>63</v>
          </cell>
          <cell r="B26" t="str">
            <v>Receivable Charges - Sogrinsk TETS LLP</v>
          </cell>
        </row>
        <row r="27">
          <cell r="A27">
            <v>64</v>
          </cell>
          <cell r="B27" t="str">
            <v>Receivable Charges - UstKamenogorsk TETS LLP</v>
          </cell>
        </row>
        <row r="28">
          <cell r="A28">
            <v>65</v>
          </cell>
          <cell r="B28" t="str">
            <v>Receivable Charges - NurEnergoService LLP</v>
          </cell>
        </row>
        <row r="29">
          <cell r="A29">
            <v>15</v>
          </cell>
          <cell r="B29" t="str">
            <v>Receivable Charges - Altail Power LLP (KAZ)</v>
          </cell>
        </row>
        <row r="30">
          <cell r="A30">
            <v>16</v>
          </cell>
          <cell r="B30" t="str">
            <v>Receivable Charges - Maikuben West CJSC</v>
          </cell>
        </row>
        <row r="31">
          <cell r="B31" t="str">
            <v>Total: Current Assets</v>
          </cell>
        </row>
        <row r="32">
          <cell r="B32" t="str">
            <v>Property, Plant and Equipment:</v>
          </cell>
        </row>
        <row r="33">
          <cell r="A33">
            <v>17</v>
          </cell>
          <cell r="B33" t="str">
            <v>            Land</v>
          </cell>
        </row>
        <row r="34">
          <cell r="A34">
            <v>18</v>
          </cell>
          <cell r="B34" t="str">
            <v>            PP&amp;E Generation</v>
          </cell>
        </row>
        <row r="35">
          <cell r="A35">
            <v>19</v>
          </cell>
          <cell r="B35" t="str">
            <v>            PP&amp;E Buildings</v>
          </cell>
        </row>
        <row r="36">
          <cell r="A36">
            <v>20</v>
          </cell>
          <cell r="B36" t="str">
            <v>            PP&amp;E Office Furniture and Equip</v>
          </cell>
        </row>
        <row r="37">
          <cell r="A37">
            <v>21</v>
          </cell>
          <cell r="B37" t="str">
            <v>            PP&amp;E Spare Parts</v>
          </cell>
        </row>
        <row r="38">
          <cell r="A38">
            <v>81</v>
          </cell>
          <cell r="B38" t="str">
            <v>            PP&amp;E Asset Retirement Costs</v>
          </cell>
        </row>
        <row r="39">
          <cell r="A39">
            <v>22</v>
          </cell>
          <cell r="B39" t="str">
            <v>            Accum Dep &amp; Amort Generation</v>
          </cell>
        </row>
        <row r="40">
          <cell r="A40">
            <v>23</v>
          </cell>
          <cell r="B40" t="str">
            <v>            Accum Dep &amp; Amort Buildings</v>
          </cell>
        </row>
        <row r="41">
          <cell r="A41">
            <v>24</v>
          </cell>
          <cell r="B41" t="str">
            <v>            Accum Dep &amp; Amort Office Furn &amp; Equip</v>
          </cell>
        </row>
        <row r="42">
          <cell r="A42">
            <v>25</v>
          </cell>
          <cell r="B42" t="str">
            <v>            Accum Dep &amp; Amort Spare Parts</v>
          </cell>
        </row>
        <row r="43">
          <cell r="A43">
            <v>82</v>
          </cell>
          <cell r="B43" t="str">
            <v>            Accum Dep &amp; Amort Asset Retirement</v>
          </cell>
        </row>
        <row r="44">
          <cell r="A44">
            <v>26</v>
          </cell>
          <cell r="B44" t="str">
            <v>            CWIP - Generation Assets</v>
          </cell>
        </row>
        <row r="45">
          <cell r="A45">
            <v>89</v>
          </cell>
          <cell r="B45" t="str">
            <v>            CWIP - Capitalized Interest</v>
          </cell>
        </row>
        <row r="46">
          <cell r="A46">
            <v>27</v>
          </cell>
          <cell r="B46" t="str">
            <v>            CWIP - Buildings</v>
          </cell>
        </row>
        <row r="47">
          <cell r="B47" t="str">
            <v>Total: Property, Plant and Equipment</v>
          </cell>
        </row>
        <row r="48">
          <cell r="B48" t="str">
            <v>Other Assets:</v>
          </cell>
        </row>
        <row r="49">
          <cell r="A49">
            <v>28</v>
          </cell>
          <cell r="B49" t="str">
            <v>            Other Intangible Assets</v>
          </cell>
        </row>
        <row r="50">
          <cell r="A50">
            <v>29</v>
          </cell>
          <cell r="B50" t="str">
            <v>            Amortization of Other Intangibles</v>
          </cell>
        </row>
        <row r="51">
          <cell r="A51">
            <v>84</v>
          </cell>
          <cell r="B51" t="str">
            <v>            Other Assets</v>
          </cell>
        </row>
        <row r="52">
          <cell r="A52">
            <v>30</v>
          </cell>
          <cell r="B52" t="str">
            <v>            Deferred Tax Asset Foreign</v>
          </cell>
        </row>
        <row r="53">
          <cell r="A53">
            <v>31</v>
          </cell>
          <cell r="B53" t="str">
            <v>            Deferred Financing Costs</v>
          </cell>
        </row>
        <row r="54">
          <cell r="A54">
            <v>32</v>
          </cell>
          <cell r="B54" t="str">
            <v>            Accum Amort Defd Financing Costs</v>
          </cell>
        </row>
        <row r="55">
          <cell r="A55">
            <v>78</v>
          </cell>
          <cell r="B55" t="str">
            <v>            Goodwill</v>
          </cell>
        </row>
        <row r="56">
          <cell r="A56">
            <v>88</v>
          </cell>
          <cell r="B56" t="str">
            <v>            Other Long Term Restricted Cash Deposits</v>
          </cell>
        </row>
        <row r="57">
          <cell r="A57">
            <v>33</v>
          </cell>
          <cell r="B57" t="str">
            <v>Loans Rec - LT - Maikuben West CJSC</v>
          </cell>
        </row>
        <row r="58">
          <cell r="A58">
            <v>34</v>
          </cell>
          <cell r="B58" t="str">
            <v>Cap Contribution Inv - Shygys Energy LLP (Kaz)Op</v>
          </cell>
        </row>
        <row r="59">
          <cell r="B59" t="str">
            <v>Total: Other Assets</v>
          </cell>
        </row>
        <row r="60">
          <cell r="B60" t="str">
            <v>Total: Assets</v>
          </cell>
        </row>
        <row r="62">
          <cell r="B62" t="str">
            <v>LIABILITIES AND STOCKHOLDERS EQUITY</v>
          </cell>
        </row>
        <row r="63">
          <cell r="B63" t="str">
            <v>Current Liabilities:</v>
          </cell>
        </row>
        <row r="64">
          <cell r="A64">
            <v>35</v>
          </cell>
          <cell r="B64" t="str">
            <v>            Accounts Payable</v>
          </cell>
        </row>
        <row r="65">
          <cell r="A65">
            <v>36</v>
          </cell>
          <cell r="B65" t="str">
            <v>            Accrued Interest</v>
          </cell>
        </row>
        <row r="66">
          <cell r="A66">
            <v>37</v>
          </cell>
          <cell r="B66" t="str">
            <v>            VAT Payable</v>
          </cell>
        </row>
        <row r="67">
          <cell r="A67">
            <v>38</v>
          </cell>
          <cell r="B67" t="str">
            <v>            Income Taxes Payable Foreign</v>
          </cell>
        </row>
        <row r="68">
          <cell r="A68">
            <v>79</v>
          </cell>
          <cell r="B68" t="str">
            <v>            Other Non-Income Taxes Payable - Current</v>
          </cell>
        </row>
        <row r="69">
          <cell r="A69">
            <v>39</v>
          </cell>
          <cell r="B69" t="str">
            <v>            Derivative Liability - Short Term</v>
          </cell>
        </row>
        <row r="70">
          <cell r="A70">
            <v>40</v>
          </cell>
          <cell r="B70" t="str">
            <v>            Accrued Other</v>
          </cell>
        </row>
        <row r="71">
          <cell r="A71">
            <v>87</v>
          </cell>
          <cell r="B71" t="str">
            <v>            Proj Fin Debt - Cur - US$ Denom</v>
          </cell>
        </row>
        <row r="72">
          <cell r="A72">
            <v>41</v>
          </cell>
          <cell r="B72" t="str">
            <v>            Proj Fin Debt - Cur - Foreign Denom</v>
          </cell>
        </row>
        <row r="73">
          <cell r="A73">
            <v>66</v>
          </cell>
          <cell r="B73" t="str">
            <v>            ST Portion of LT Incentive Compensatn Payable</v>
          </cell>
        </row>
        <row r="74">
          <cell r="A74">
            <v>77</v>
          </cell>
          <cell r="B74" t="str">
            <v>            Deferred Tax Liability - Foreign Current</v>
          </cell>
        </row>
        <row r="75">
          <cell r="A75">
            <v>42</v>
          </cell>
          <cell r="B75" t="str">
            <v>            Contingent Legal Reserves - ST</v>
          </cell>
        </row>
        <row r="76">
          <cell r="A76">
            <v>71</v>
          </cell>
          <cell r="B76" t="str">
            <v>Charges Payable - NurEnergoService LLP</v>
          </cell>
        </row>
        <row r="77">
          <cell r="A77">
            <v>72</v>
          </cell>
          <cell r="B77" t="str">
            <v>Charges Payable - AES Electric LTD</v>
          </cell>
        </row>
        <row r="78">
          <cell r="A78">
            <v>73</v>
          </cell>
          <cell r="B78" t="str">
            <v>Charges Payable - Lal Pir LTD</v>
          </cell>
        </row>
        <row r="79">
          <cell r="A79">
            <v>74</v>
          </cell>
          <cell r="B79" t="str">
            <v>Charges Payable - AES Great Britain</v>
          </cell>
        </row>
        <row r="80">
          <cell r="A80">
            <v>43</v>
          </cell>
          <cell r="B80" t="str">
            <v>Charges Payable - Maikuben West CJSC</v>
          </cell>
        </row>
        <row r="81">
          <cell r="A81">
            <v>44</v>
          </cell>
          <cell r="B81" t="str">
            <v>Charges Payable - Shulbinsk GES LSC</v>
          </cell>
        </row>
        <row r="82">
          <cell r="A82">
            <v>67</v>
          </cell>
          <cell r="B82" t="str">
            <v>Charges Payable - UstKamenogorsk GES LLP</v>
          </cell>
        </row>
        <row r="83">
          <cell r="A83">
            <v>46</v>
          </cell>
          <cell r="B83" t="str">
            <v>Charges Payable - AES Corp</v>
          </cell>
        </row>
        <row r="84">
          <cell r="A84">
            <v>47</v>
          </cell>
          <cell r="B84" t="str">
            <v>Charges Payable - Silk Road Inc</v>
          </cell>
        </row>
        <row r="85">
          <cell r="A85">
            <v>62</v>
          </cell>
          <cell r="B85" t="str">
            <v>Charges Payable - Borsod Energetikia Kft</v>
          </cell>
        </row>
        <row r="86">
          <cell r="B86" t="str">
            <v>Total: Current Liabilities</v>
          </cell>
        </row>
        <row r="87">
          <cell r="B87" t="str">
            <v>Long-Term Liabilities:</v>
          </cell>
        </row>
        <row r="88">
          <cell r="A88">
            <v>48</v>
          </cell>
          <cell r="B88" t="str">
            <v>            Proj Fin Debt - LT - Foreign Denominated</v>
          </cell>
        </row>
        <row r="89">
          <cell r="A89">
            <v>49</v>
          </cell>
          <cell r="B89" t="str">
            <v>            Deferred Tax Liability Foreign</v>
          </cell>
        </row>
        <row r="90">
          <cell r="A90">
            <v>80</v>
          </cell>
          <cell r="B90" t="str">
            <v>            Contingent Legal Reserves - LT</v>
          </cell>
        </row>
        <row r="91">
          <cell r="A91">
            <v>85</v>
          </cell>
          <cell r="B91" t="str">
            <v>            LT Derivative Liability</v>
          </cell>
        </row>
        <row r="92">
          <cell r="A92">
            <v>50</v>
          </cell>
          <cell r="B92" t="str">
            <v>            LT Incentive Compensation Payable</v>
          </cell>
        </row>
        <row r="93">
          <cell r="A93">
            <v>83</v>
          </cell>
          <cell r="B93" t="str">
            <v>            LT Accrued Asset Retirement Obligations</v>
          </cell>
        </row>
        <row r="94">
          <cell r="A94">
            <v>51</v>
          </cell>
          <cell r="B94" t="str">
            <v>Loans Payable - LT - AES Corp</v>
          </cell>
        </row>
        <row r="95">
          <cell r="A95">
            <v>52</v>
          </cell>
          <cell r="B95" t="str">
            <v>Loans Payable - LT - AES Global Power Holdings BV</v>
          </cell>
        </row>
        <row r="96">
          <cell r="A96">
            <v>53</v>
          </cell>
          <cell r="B96" t="str">
            <v>Int Payable - LT - Kazakhmys</v>
          </cell>
        </row>
        <row r="97">
          <cell r="A97">
            <v>54</v>
          </cell>
          <cell r="B97" t="str">
            <v>Int Payable - LT - AES Global Power Holdings BV</v>
          </cell>
        </row>
        <row r="98">
          <cell r="A98">
            <v>55</v>
          </cell>
          <cell r="B98" t="str">
            <v>Int Payable - LT - AES Electric LTD</v>
          </cell>
        </row>
        <row r="99">
          <cell r="B99" t="str">
            <v>Total: Long-Term Liabilities</v>
          </cell>
        </row>
        <row r="100">
          <cell r="B100" t="str">
            <v>Stockholders Equity:</v>
          </cell>
        </row>
        <row r="101">
          <cell r="A101">
            <v>56</v>
          </cell>
          <cell r="B101" t="str">
            <v>Contributed Capital - Suntree Power LTD</v>
          </cell>
        </row>
        <row r="102">
          <cell r="A102">
            <v>57</v>
          </cell>
          <cell r="B102" t="str">
            <v>Contributed Capital - AES Corp</v>
          </cell>
        </row>
        <row r="103">
          <cell r="A103">
            <v>58</v>
          </cell>
          <cell r="B103" t="str">
            <v>            Common Stock</v>
          </cell>
        </row>
        <row r="104">
          <cell r="A104">
            <v>59</v>
          </cell>
          <cell r="B104" t="str">
            <v>            Beginning Retained Earnings</v>
          </cell>
        </row>
        <row r="105">
          <cell r="A105">
            <v>75</v>
          </cell>
          <cell r="B105" t="str">
            <v>Dividends - Suntree Power LTD</v>
          </cell>
        </row>
        <row r="106">
          <cell r="A106">
            <v>60</v>
          </cell>
          <cell r="B106" t="str">
            <v>            YTD Net Income</v>
          </cell>
        </row>
        <row r="107">
          <cell r="A107">
            <v>61</v>
          </cell>
          <cell r="B107" t="str">
            <v>            Cumulative Translation Adjustment</v>
          </cell>
        </row>
        <row r="108">
          <cell r="B108" t="str">
            <v>Total: Stockholders Equity</v>
          </cell>
        </row>
      </sheetData>
      <sheetData sheetId="11">
        <row r="7">
          <cell r="B7" t="str">
            <v>            Cash and cash equivalents - unrestricted</v>
          </cell>
          <cell r="C7" t="str">
            <v>Cash and equivalents</v>
          </cell>
          <cell r="D7">
            <v>14141160.583333334</v>
          </cell>
          <cell r="E7">
            <v>14437538.397694921</v>
          </cell>
          <cell r="F7">
            <v>8073214.4535369053</v>
          </cell>
          <cell r="G7">
            <v>9680528.3173439521</v>
          </cell>
          <cell r="H7">
            <v>4166635.5541610681</v>
          </cell>
          <cell r="I7">
            <v>5190543.0732512437</v>
          </cell>
          <cell r="J7">
            <v>6347824.5181436623</v>
          </cell>
          <cell r="K7">
            <v>6670584.7689491268</v>
          </cell>
          <cell r="L7">
            <v>5685765.7906943653</v>
          </cell>
          <cell r="M7">
            <v>6227368.6621672241</v>
          </cell>
          <cell r="N7">
            <v>4239472.3758550109</v>
          </cell>
          <cell r="O7">
            <v>7712966.2044229098</v>
          </cell>
          <cell r="P7">
            <v>7561811.3435279634</v>
          </cell>
          <cell r="R7" t="e">
            <v>#REF!</v>
          </cell>
          <cell r="S7" t="e">
            <v>#REF!</v>
          </cell>
          <cell r="T7" t="e">
            <v>#REF!</v>
          </cell>
          <cell r="U7" t="e">
            <v>#REF!</v>
          </cell>
          <cell r="V7" t="e">
            <v>#REF!</v>
          </cell>
          <cell r="W7" t="e">
            <v>#REF!</v>
          </cell>
          <cell r="X7" t="e">
            <v>#REF!</v>
          </cell>
          <cell r="Y7" t="e">
            <v>#REF!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</row>
        <row r="8">
          <cell r="B8" t="str">
            <v>            Cash and cash equivalents - restricted</v>
          </cell>
          <cell r="C8" t="str">
            <v>Cash and equivalents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B9" t="str">
            <v>            Accounts Receivable Trade</v>
          </cell>
          <cell r="C9" t="str">
            <v>Trade debtors</v>
          </cell>
          <cell r="D9">
            <v>5741779.2716993559</v>
          </cell>
          <cell r="E9">
            <v>6632320.1380193541</v>
          </cell>
          <cell r="F9">
            <v>5144576.1104154838</v>
          </cell>
          <cell r="G9">
            <v>5305856.1104154829</v>
          </cell>
          <cell r="H9">
            <v>7671296.110415482</v>
          </cell>
          <cell r="I9">
            <v>7805696.1104154838</v>
          </cell>
          <cell r="J9">
            <v>7671296.1104154838</v>
          </cell>
          <cell r="K9">
            <v>7805696.1104154857</v>
          </cell>
          <cell r="L9">
            <v>7805696.1104154838</v>
          </cell>
          <cell r="M9">
            <v>7671296.1104154838</v>
          </cell>
          <cell r="N9">
            <v>5305856.1104154829</v>
          </cell>
          <cell r="O9">
            <v>5252096.1104154838</v>
          </cell>
          <cell r="P9">
            <v>5305856.1104154801</v>
          </cell>
          <cell r="R9">
            <v>6336462.408070378</v>
          </cell>
          <cell r="S9">
            <v>4483613.2014395948</v>
          </cell>
          <cell r="T9">
            <v>4669902.408070378</v>
          </cell>
          <cell r="U9">
            <v>8642174.6882557794</v>
          </cell>
          <cell r="V9">
            <v>8715651.8545527142</v>
          </cell>
          <cell r="W9">
            <v>8642174.6882557739</v>
          </cell>
          <cell r="X9">
            <v>8715651.8545527142</v>
          </cell>
          <cell r="Y9">
            <v>8863374.7673417497</v>
          </cell>
          <cell r="Z9">
            <v>8498138.4434515238</v>
          </cell>
          <cell r="AA9">
            <v>4749053.296342764</v>
          </cell>
          <cell r="AB9">
            <v>4582897.0436299033</v>
          </cell>
          <cell r="AC9">
            <v>4749053.296342764</v>
          </cell>
          <cell r="AE9">
            <v>5025026.0220765369</v>
          </cell>
          <cell r="AF9">
            <v>4825131.7206555763</v>
          </cell>
          <cell r="AG9">
            <v>4611511.4500893829</v>
          </cell>
        </row>
        <row r="10">
          <cell r="B10" t="str">
            <v>            Allowance for Doubtful Accounts</v>
          </cell>
          <cell r="C10" t="str">
            <v>Other accounts receivable</v>
          </cell>
          <cell r="D10">
            <v>-158700</v>
          </cell>
          <cell r="E10">
            <v>-158700</v>
          </cell>
          <cell r="F10">
            <v>-126960</v>
          </cell>
          <cell r="G10">
            <v>-126960</v>
          </cell>
          <cell r="H10">
            <v>-126960</v>
          </cell>
          <cell r="I10">
            <v>-126960</v>
          </cell>
          <cell r="J10">
            <v>-126960</v>
          </cell>
          <cell r="K10">
            <v>-126960</v>
          </cell>
          <cell r="L10">
            <v>-126960</v>
          </cell>
          <cell r="M10">
            <v>-126960</v>
          </cell>
          <cell r="N10">
            <v>-126960</v>
          </cell>
          <cell r="O10">
            <v>-126960</v>
          </cell>
          <cell r="P10">
            <v>-126960</v>
          </cell>
          <cell r="R10">
            <v>-126960</v>
          </cell>
          <cell r="S10">
            <v>-129111.86440677966</v>
          </cell>
          <cell r="T10">
            <v>-126960</v>
          </cell>
          <cell r="U10">
            <v>-129111.86440677966</v>
          </cell>
          <cell r="V10">
            <v>-126960</v>
          </cell>
          <cell r="W10">
            <v>-129111.86440677966</v>
          </cell>
          <cell r="X10">
            <v>-126960</v>
          </cell>
          <cell r="Y10">
            <v>-129111.86440677966</v>
          </cell>
          <cell r="Z10">
            <v>-126960</v>
          </cell>
          <cell r="AA10">
            <v>-129111.86440677966</v>
          </cell>
          <cell r="AB10">
            <v>-126960</v>
          </cell>
          <cell r="AC10">
            <v>-129111.86440677966</v>
          </cell>
          <cell r="AE10">
            <v>-136614.69727082658</v>
          </cell>
          <cell r="AF10">
            <v>-131180.19815483934</v>
          </cell>
          <cell r="AG10">
            <v>-125372.53298731461</v>
          </cell>
        </row>
        <row r="11">
          <cell r="B11" t="str">
            <v>            Other Receivables</v>
          </cell>
          <cell r="C11" t="str">
            <v>Other accounts receivable</v>
          </cell>
          <cell r="D11">
            <v>5399779.7229999993</v>
          </cell>
          <cell r="E11">
            <v>5399779.7229999993</v>
          </cell>
          <cell r="F11">
            <v>4319823.7783999993</v>
          </cell>
          <cell r="G11">
            <v>4319823.7783999993</v>
          </cell>
          <cell r="H11">
            <v>4319823.7783999993</v>
          </cell>
          <cell r="I11">
            <v>4319823.7783999993</v>
          </cell>
          <cell r="J11">
            <v>4319823.7783999993</v>
          </cell>
          <cell r="K11">
            <v>4319823.7783999993</v>
          </cell>
          <cell r="L11">
            <v>4319823.7783999993</v>
          </cell>
          <cell r="M11">
            <v>4319823.7783999993</v>
          </cell>
          <cell r="N11">
            <v>4319823.7783999993</v>
          </cell>
          <cell r="O11">
            <v>4319823.7783999993</v>
          </cell>
          <cell r="P11">
            <v>4319823.7783999993</v>
          </cell>
          <cell r="Q11">
            <v>4249729.2439694433</v>
          </cell>
          <cell r="R11">
            <v>4319823.7783999993</v>
          </cell>
          <cell r="S11">
            <v>4393041.1305762706</v>
          </cell>
          <cell r="T11">
            <v>4319823.7783999993</v>
          </cell>
          <cell r="U11">
            <v>4393041.1305762706</v>
          </cell>
          <cell r="V11">
            <v>4319823.7783999993</v>
          </cell>
          <cell r="W11">
            <v>4393041.1305762706</v>
          </cell>
          <cell r="X11">
            <v>4319823.7783999993</v>
          </cell>
          <cell r="Y11">
            <v>4393041.1305762706</v>
          </cell>
          <cell r="Z11">
            <v>4319823.7783999993</v>
          </cell>
          <cell r="AA11">
            <v>4393041.1305762706</v>
          </cell>
          <cell r="AB11">
            <v>4319823.7783999993</v>
          </cell>
          <cell r="AC11">
            <v>4393041.1305762706</v>
          </cell>
          <cell r="AD11" t="e">
            <v>#REF!</v>
          </cell>
          <cell r="AE11">
            <v>4648325.5966401566</v>
          </cell>
          <cell r="AF11">
            <v>4463416.3456561016</v>
          </cell>
          <cell r="AG11">
            <v>4265810.0910274107</v>
          </cell>
        </row>
        <row r="12">
          <cell r="B12" t="str">
            <v>            Inventory Fuel and Raw Materials</v>
          </cell>
          <cell r="C12" t="str">
            <v>Inventory, net</v>
          </cell>
          <cell r="D12">
            <v>7196406.4840378854</v>
          </cell>
          <cell r="E12">
            <v>6052720.4198712166</v>
          </cell>
          <cell r="F12">
            <v>4248720.5885636406</v>
          </cell>
          <cell r="G12">
            <v>4037105.0705636409</v>
          </cell>
          <cell r="H12">
            <v>3826670.0272303084</v>
          </cell>
          <cell r="I12">
            <v>3601278.1785636418</v>
          </cell>
          <cell r="J12">
            <v>3573113.3752303082</v>
          </cell>
          <cell r="K12">
            <v>3922273.963896974</v>
          </cell>
          <cell r="L12">
            <v>3919767.8858969738</v>
          </cell>
          <cell r="M12">
            <v>4343176.8425636394</v>
          </cell>
          <cell r="N12">
            <v>3991151.2338969717</v>
          </cell>
          <cell r="O12">
            <v>4403104.2972303042</v>
          </cell>
          <cell r="P12">
            <v>4895078.6885636374</v>
          </cell>
          <cell r="R12">
            <v>2603277.9197978182</v>
          </cell>
          <cell r="S12">
            <v>2561246.7296757032</v>
          </cell>
          <cell r="T12">
            <v>2503687.2531149802</v>
          </cell>
          <cell r="U12">
            <v>3671946.8320291652</v>
          </cell>
          <cell r="V12">
            <v>3250969.6946598398</v>
          </cell>
          <cell r="W12">
            <v>3236005.5163912326</v>
          </cell>
          <cell r="X12">
            <v>5817349.6291996744</v>
          </cell>
          <cell r="Y12">
            <v>6944911.694658014</v>
          </cell>
          <cell r="Z12">
            <v>7713054.2401414951</v>
          </cell>
          <cell r="AA12">
            <v>7110491.9169967873</v>
          </cell>
          <cell r="AB12">
            <v>6270319.3077856349</v>
          </cell>
          <cell r="AC12">
            <v>4880647.6667998126</v>
          </cell>
          <cell r="AE12">
            <v>8118860.0726382025</v>
          </cell>
          <cell r="AF12">
            <v>25906337.604346666</v>
          </cell>
          <cell r="AG12">
            <v>21811393.520906445</v>
          </cell>
        </row>
        <row r="13">
          <cell r="B13" t="str">
            <v>            Inventory Spare Parts &amp; Supplies</v>
          </cell>
          <cell r="C13" t="str">
            <v>Inventory, net</v>
          </cell>
          <cell r="D13">
            <v>3060558.8929834501</v>
          </cell>
          <cell r="E13">
            <v>3060558.8929834501</v>
          </cell>
          <cell r="F13">
            <v>2448447.1143867606</v>
          </cell>
          <cell r="G13">
            <v>2448447.1143867606</v>
          </cell>
          <cell r="H13">
            <v>2448447.1143867606</v>
          </cell>
          <cell r="I13">
            <v>2448447.1143867606</v>
          </cell>
          <cell r="J13">
            <v>2448447.1143867606</v>
          </cell>
          <cell r="K13">
            <v>2448447.1143867606</v>
          </cell>
          <cell r="L13">
            <v>2448447.1143867606</v>
          </cell>
          <cell r="M13">
            <v>2448447.1143867606</v>
          </cell>
          <cell r="N13">
            <v>2448447.1143867606</v>
          </cell>
          <cell r="O13">
            <v>2448447.1143867606</v>
          </cell>
          <cell r="P13">
            <v>2448447.1143867606</v>
          </cell>
          <cell r="R13">
            <v>2448447.1143867606</v>
          </cell>
          <cell r="S13">
            <v>2489946.218020434</v>
          </cell>
          <cell r="T13">
            <v>2448447.1143867606</v>
          </cell>
          <cell r="U13">
            <v>2489946.218020434</v>
          </cell>
          <cell r="V13">
            <v>2448447.1143867606</v>
          </cell>
          <cell r="W13">
            <v>2489946.218020434</v>
          </cell>
          <cell r="X13">
            <v>2448447.1143867606</v>
          </cell>
          <cell r="Y13">
            <v>2489946.218020434</v>
          </cell>
          <cell r="Z13">
            <v>2448447.1143867606</v>
          </cell>
          <cell r="AA13">
            <v>2489946.218020434</v>
          </cell>
          <cell r="AB13">
            <v>2448447.1143867606</v>
          </cell>
          <cell r="AC13">
            <v>2489946.218020434</v>
          </cell>
          <cell r="AE13">
            <v>2634639.7394106505</v>
          </cell>
          <cell r="AF13">
            <v>2529834.4174298975</v>
          </cell>
          <cell r="AG13">
            <v>2417832.5190307922</v>
          </cell>
        </row>
        <row r="14">
          <cell r="B14" t="str">
            <v>            Prepaid Insurance</v>
          </cell>
          <cell r="C14" t="str">
            <v>Advances paid</v>
          </cell>
          <cell r="D14">
            <v>1059015.0275833334</v>
          </cell>
          <cell r="E14">
            <v>1059015.0275833334</v>
          </cell>
          <cell r="F14">
            <v>847212.02206666674</v>
          </cell>
          <cell r="G14">
            <v>847212.02206666674</v>
          </cell>
          <cell r="H14">
            <v>847212.02206666674</v>
          </cell>
          <cell r="I14">
            <v>847212.02206666674</v>
          </cell>
          <cell r="J14">
            <v>847212.02206666674</v>
          </cell>
          <cell r="K14">
            <v>847212.02206666674</v>
          </cell>
          <cell r="L14">
            <v>847212.02206666674</v>
          </cell>
          <cell r="M14">
            <v>847212.02206666674</v>
          </cell>
          <cell r="N14">
            <v>847212.02206666674</v>
          </cell>
          <cell r="O14">
            <v>847212.02206666674</v>
          </cell>
          <cell r="P14">
            <v>847212.02206666674</v>
          </cell>
          <cell r="R14">
            <v>847212.02206666674</v>
          </cell>
          <cell r="S14">
            <v>861571.54786440684</v>
          </cell>
          <cell r="T14">
            <v>847212.02206666674</v>
          </cell>
          <cell r="U14">
            <v>861571.54786440684</v>
          </cell>
          <cell r="V14">
            <v>847212.02206666674</v>
          </cell>
          <cell r="W14">
            <v>861571.54786440684</v>
          </cell>
          <cell r="X14">
            <v>847212.02206666674</v>
          </cell>
          <cell r="Y14">
            <v>861571.54786440684</v>
          </cell>
          <cell r="Z14">
            <v>847212.02206666674</v>
          </cell>
          <cell r="AA14">
            <v>861571.54786440684</v>
          </cell>
          <cell r="AB14">
            <v>847212.02206666674</v>
          </cell>
          <cell r="AC14">
            <v>861571.54786440684</v>
          </cell>
          <cell r="AE14">
            <v>911638.42091085797</v>
          </cell>
          <cell r="AF14">
            <v>875373.66835119296</v>
          </cell>
          <cell r="AG14">
            <v>836618.75538596953</v>
          </cell>
        </row>
        <row r="15">
          <cell r="B15" t="str">
            <v>            Prepaid Non-Income Taxes</v>
          </cell>
          <cell r="C15" t="str">
            <v>Advances paid</v>
          </cell>
          <cell r="D15">
            <v>-514625.69952083356</v>
          </cell>
          <cell r="E15">
            <v>0</v>
          </cell>
          <cell r="F15">
            <v>0</v>
          </cell>
          <cell r="G15">
            <v>19414.318764292984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25885.758352389872</v>
          </cell>
          <cell r="P15">
            <v>51771.516704779933</v>
          </cell>
          <cell r="Q15">
            <v>-1108058.1494952203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</row>
        <row r="16">
          <cell r="B16" t="str">
            <v>            Prepaid Other</v>
          </cell>
          <cell r="C16" t="str">
            <v>Advances paid</v>
          </cell>
          <cell r="D16">
            <v>3139614.9717500005</v>
          </cell>
          <cell r="E16">
            <v>3139614.9717500005</v>
          </cell>
          <cell r="F16">
            <v>2511691.9774000007</v>
          </cell>
          <cell r="G16">
            <v>2511691.9774000007</v>
          </cell>
          <cell r="H16">
            <v>2511691.9774000007</v>
          </cell>
          <cell r="I16">
            <v>2511691.9774000007</v>
          </cell>
          <cell r="J16">
            <v>2511691.9774000007</v>
          </cell>
          <cell r="K16">
            <v>2511691.9774000007</v>
          </cell>
          <cell r="L16">
            <v>2511691.9774000007</v>
          </cell>
          <cell r="M16">
            <v>2511691.9774000007</v>
          </cell>
          <cell r="N16">
            <v>2511691.9774000007</v>
          </cell>
          <cell r="O16">
            <v>2511691.9774000007</v>
          </cell>
          <cell r="P16">
            <v>2511691.9774000007</v>
          </cell>
          <cell r="R16">
            <v>2511691.9774000007</v>
          </cell>
          <cell r="S16">
            <v>2554263.0278644073</v>
          </cell>
          <cell r="T16">
            <v>2511691.9774000007</v>
          </cell>
          <cell r="U16">
            <v>2554263.0278644073</v>
          </cell>
          <cell r="V16">
            <v>2511691.9774000007</v>
          </cell>
          <cell r="W16">
            <v>2554263.0278644073</v>
          </cell>
          <cell r="X16">
            <v>2511691.9774000007</v>
          </cell>
          <cell r="Y16">
            <v>2554263.0278644073</v>
          </cell>
          <cell r="Z16">
            <v>2511691.9774000007</v>
          </cell>
          <cell r="AA16">
            <v>2554263.0278644073</v>
          </cell>
          <cell r="AB16">
            <v>2511691.9774000007</v>
          </cell>
          <cell r="AC16">
            <v>2554263.0278644073</v>
          </cell>
          <cell r="AE16">
            <v>2702694.0700225653</v>
          </cell>
          <cell r="AF16">
            <v>2595181.5634786724</v>
          </cell>
          <cell r="AG16">
            <v>2480286.5886149579</v>
          </cell>
        </row>
        <row r="17">
          <cell r="B17" t="str">
            <v>            Deferred Tax Asset Foreign Current</v>
          </cell>
          <cell r="C17" t="str">
            <v>Other accounts receivable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E17" t="e">
            <v>#REF!</v>
          </cell>
          <cell r="AF17" t="e">
            <v>#REF!</v>
          </cell>
          <cell r="AG17" t="e">
            <v>#REF!</v>
          </cell>
        </row>
        <row r="18">
          <cell r="B18" t="str">
            <v>            Income Tax Receivable - Foreign</v>
          </cell>
          <cell r="C18" t="str">
            <v>Other accounts receivable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12347030.978446171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 t="e">
            <v>#REF!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            Accounts Receivable VAT</v>
          </cell>
          <cell r="C19" t="str">
            <v>Other current assets</v>
          </cell>
          <cell r="D19">
            <v>-3505.0079999999998</v>
          </cell>
          <cell r="E19">
            <v>-880182.34752450744</v>
          </cell>
          <cell r="F19">
            <v>-377324.12720247766</v>
          </cell>
          <cell r="G19">
            <v>-556210.32765676314</v>
          </cell>
          <cell r="H19">
            <v>-1829.1705088466795</v>
          </cell>
          <cell r="I19">
            <v>50216.870262731682</v>
          </cell>
          <cell r="J19">
            <v>-54939.151048948603</v>
          </cell>
          <cell r="K19">
            <v>155877.24020570167</v>
          </cell>
          <cell r="L19">
            <v>-779.16369122938102</v>
          </cell>
          <cell r="M19">
            <v>294064.0078078059</v>
          </cell>
          <cell r="N19">
            <v>734531.11955623515</v>
          </cell>
          <cell r="O19">
            <v>73968.975167418248</v>
          </cell>
          <cell r="P19">
            <v>-385704.95256446942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</row>
        <row r="20">
          <cell r="B20" t="str">
            <v>            Derivative Asset Short-Term</v>
          </cell>
          <cell r="C20" t="str">
            <v>Other current assets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B21" t="str">
            <v>            Other Current Assets</v>
          </cell>
          <cell r="C21" t="str">
            <v>Other current assets</v>
          </cell>
          <cell r="D21">
            <v>6674.8060833333329</v>
          </cell>
          <cell r="E21">
            <v>6674.8060833333329</v>
          </cell>
          <cell r="F21">
            <v>5339.8448666666663</v>
          </cell>
          <cell r="G21">
            <v>5339.8448666666663</v>
          </cell>
          <cell r="H21">
            <v>5339.8448666666663</v>
          </cell>
          <cell r="I21">
            <v>5339.8448666666663</v>
          </cell>
          <cell r="J21">
            <v>5339.8448666666663</v>
          </cell>
          <cell r="K21">
            <v>5339.8448666666663</v>
          </cell>
          <cell r="L21">
            <v>5339.8448666666663</v>
          </cell>
          <cell r="M21">
            <v>5339.8448666666663</v>
          </cell>
          <cell r="N21">
            <v>5339.8448666666663</v>
          </cell>
          <cell r="O21">
            <v>5339.8448666666663</v>
          </cell>
          <cell r="P21">
            <v>5339.8448666666663</v>
          </cell>
          <cell r="R21">
            <v>5339.8448666666663</v>
          </cell>
          <cell r="S21">
            <v>5430.3507118644065</v>
          </cell>
          <cell r="T21">
            <v>5339.8448666666663</v>
          </cell>
          <cell r="U21">
            <v>5430.3507118644065</v>
          </cell>
          <cell r="V21">
            <v>5339.8448666666663</v>
          </cell>
          <cell r="W21">
            <v>5430.3507118644065</v>
          </cell>
          <cell r="X21">
            <v>5339.8448666666663</v>
          </cell>
          <cell r="Y21">
            <v>5430.3507118644065</v>
          </cell>
          <cell r="Z21">
            <v>5339.8448666666663</v>
          </cell>
          <cell r="AA21">
            <v>5430.3507118644065</v>
          </cell>
          <cell r="AB21">
            <v>5339.8448666666663</v>
          </cell>
          <cell r="AC21">
            <v>5430.3507118644065</v>
          </cell>
          <cell r="AE21">
            <v>5745.9143819537176</v>
          </cell>
          <cell r="AF21">
            <v>5517.343318568328</v>
          </cell>
          <cell r="AG21">
            <v>5273.0771636208983</v>
          </cell>
        </row>
        <row r="22">
          <cell r="B22" t="str">
            <v>            Prepaid and other current assets</v>
          </cell>
          <cell r="C22" t="str">
            <v>Advances paid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Receivable Charges - AES Electric LTD</v>
          </cell>
          <cell r="C23" t="str">
            <v>Trade debtors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E23">
            <v>0</v>
          </cell>
          <cell r="AF23">
            <v>0</v>
          </cell>
          <cell r="AG23">
            <v>0</v>
          </cell>
        </row>
        <row r="24">
          <cell r="B24" t="str">
            <v>Receivable Charges - AES Tisza II</v>
          </cell>
          <cell r="C24" t="str">
            <v>Trade debtors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Receivable Charges - AES Rivneoblenergo</v>
          </cell>
          <cell r="C25" t="str">
            <v>Trade debtors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Receivable Charges - Sogrinsk TETS LLP</v>
          </cell>
          <cell r="C26" t="str">
            <v>Trade debtors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Receivable Charges - UstKamenogorsk TETS LLP</v>
          </cell>
          <cell r="C27" t="str">
            <v>Trade debtors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Receivable Charges - NurEnergoService LLP</v>
          </cell>
          <cell r="C28" t="str">
            <v>Trade debtors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Receivable Charges - Altail Power LLP (KAZ)</v>
          </cell>
          <cell r="C29" t="str">
            <v>Trade debtors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Receivable Charges - Maikuben West CJSC</v>
          </cell>
          <cell r="C30" t="str">
            <v>Trade debtors</v>
          </cell>
          <cell r="D30">
            <v>30181257.905416667</v>
          </cell>
          <cell r="E30">
            <v>30181257.905416667</v>
          </cell>
          <cell r="F30">
            <v>24145006.324333336</v>
          </cell>
          <cell r="G30">
            <v>24145006.324333336</v>
          </cell>
          <cell r="H30">
            <v>24145006.324333336</v>
          </cell>
          <cell r="I30">
            <v>24145006.324333336</v>
          </cell>
          <cell r="J30">
            <v>24145006.324333336</v>
          </cell>
          <cell r="K30">
            <v>24145006.324333336</v>
          </cell>
          <cell r="L30">
            <v>24145006.324333336</v>
          </cell>
          <cell r="M30">
            <v>24145006.324333336</v>
          </cell>
          <cell r="N30">
            <v>24145006.324333336</v>
          </cell>
          <cell r="O30">
            <v>24145006.324333336</v>
          </cell>
          <cell r="P30">
            <v>24145006.324333336</v>
          </cell>
          <cell r="Q30">
            <v>24145006.324333336</v>
          </cell>
          <cell r="R30">
            <v>24145006.324333336</v>
          </cell>
          <cell r="S30">
            <v>24554243.71966102</v>
          </cell>
          <cell r="T30">
            <v>24145006.324333332</v>
          </cell>
          <cell r="U30">
            <v>24554243.719661016</v>
          </cell>
          <cell r="V30">
            <v>24145006.324333332</v>
          </cell>
          <cell r="W30">
            <v>24554243.719661016</v>
          </cell>
          <cell r="X30">
            <v>24145006.324333332</v>
          </cell>
          <cell r="Y30">
            <v>24554243.719661016</v>
          </cell>
          <cell r="Z30">
            <v>24145006.324333332</v>
          </cell>
          <cell r="AA30">
            <v>24554243.719661016</v>
          </cell>
          <cell r="AB30">
            <v>24145006.324333332</v>
          </cell>
          <cell r="AC30">
            <v>24554243.719661016</v>
          </cell>
          <cell r="AD30">
            <v>24554243.719661016</v>
          </cell>
          <cell r="AE30">
            <v>25981117.908010338</v>
          </cell>
          <cell r="AF30">
            <v>24947595.41647682</v>
          </cell>
          <cell r="AG30">
            <v>23843104.929713309</v>
          </cell>
        </row>
        <row r="31">
          <cell r="B31" t="str">
            <v>Total: Current Assets</v>
          </cell>
          <cell r="D31">
            <v>69249416.958366513</v>
          </cell>
          <cell r="E31">
            <v>68930597.934877768</v>
          </cell>
          <cell r="F31">
            <v>51239748.086766988</v>
          </cell>
          <cell r="G31">
            <v>52637254.550884038</v>
          </cell>
          <cell r="H31">
            <v>49813333.582751438</v>
          </cell>
          <cell r="I31">
            <v>50798295.293946534</v>
          </cell>
          <cell r="J31">
            <v>51687855.914193943</v>
          </cell>
          <cell r="K31">
            <v>52704993.144920722</v>
          </cell>
          <cell r="L31">
            <v>51561011.684769019</v>
          </cell>
          <cell r="M31">
            <v>52686466.684407584</v>
          </cell>
          <cell r="N31">
            <v>48421571.901177131</v>
          </cell>
          <cell r="O31">
            <v>51618582.407041937</v>
          </cell>
          <cell r="P31">
            <v>51579373.76810082</v>
          </cell>
          <cell r="R31" t="e">
            <v>#REF!</v>
          </cell>
          <cell r="S31" t="e">
            <v>#REF!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E31" t="e">
            <v>#REF!</v>
          </cell>
          <cell r="AF31" t="e">
            <v>#REF!</v>
          </cell>
          <cell r="AG31" t="e">
            <v>#REF!</v>
          </cell>
        </row>
        <row r="32">
          <cell r="B32" t="str">
            <v>Property, Plant and Equipment:</v>
          </cell>
          <cell r="AE32">
            <v>-1468538.6748356589</v>
          </cell>
          <cell r="AF32">
            <v>-3457839.6579127917</v>
          </cell>
          <cell r="AG32">
            <v>-2568222.0223738598</v>
          </cell>
        </row>
        <row r="33">
          <cell r="B33" t="str">
            <v>            Land</v>
          </cell>
          <cell r="C33" t="str">
            <v>Land and buildings</v>
          </cell>
          <cell r="D33">
            <v>7343662.8997499999</v>
          </cell>
          <cell r="E33">
            <v>7343662.8997499999</v>
          </cell>
          <cell r="F33">
            <v>5874930.3198000006</v>
          </cell>
          <cell r="G33">
            <v>5874930.3198000006</v>
          </cell>
          <cell r="H33">
            <v>5874930.3198000006</v>
          </cell>
          <cell r="I33">
            <v>5874930.3198000006</v>
          </cell>
          <cell r="J33">
            <v>5874930.3198000006</v>
          </cell>
          <cell r="K33">
            <v>5874930.3198000006</v>
          </cell>
          <cell r="L33">
            <v>5874930.3198000006</v>
          </cell>
          <cell r="M33">
            <v>5874930.3198000006</v>
          </cell>
          <cell r="N33">
            <v>5874930.3198000006</v>
          </cell>
          <cell r="O33">
            <v>5874930.3198000006</v>
          </cell>
          <cell r="P33">
            <v>5874930.3198000006</v>
          </cell>
          <cell r="R33">
            <v>5874930.3198000006</v>
          </cell>
          <cell r="S33">
            <v>5974505.4099661019</v>
          </cell>
          <cell r="T33">
            <v>5874930.3198000006</v>
          </cell>
          <cell r="U33">
            <v>5974505.4099661019</v>
          </cell>
          <cell r="V33">
            <v>5874930.3198000006</v>
          </cell>
          <cell r="W33">
            <v>5974505.4099661019</v>
          </cell>
          <cell r="X33">
            <v>5874930.3198000006</v>
          </cell>
          <cell r="Y33">
            <v>5974505.4099661019</v>
          </cell>
          <cell r="Z33">
            <v>5874930.3198000006</v>
          </cell>
          <cell r="AA33">
            <v>5974505.4099661019</v>
          </cell>
          <cell r="AB33">
            <v>5874930.3198000006</v>
          </cell>
          <cell r="AC33">
            <v>5974505.4099661019</v>
          </cell>
          <cell r="AE33">
            <v>6321690.5098194508</v>
          </cell>
          <cell r="AF33">
            <v>6070215.2134312978</v>
          </cell>
          <cell r="AG33">
            <v>5801472.0803190013</v>
          </cell>
        </row>
        <row r="34">
          <cell r="B34" t="str">
            <v>            PP&amp;E Generation</v>
          </cell>
          <cell r="C34" t="str">
            <v>Plant &amp; Equipment</v>
          </cell>
          <cell r="D34">
            <v>716159487.14560843</v>
          </cell>
          <cell r="E34">
            <v>716159487.14560843</v>
          </cell>
          <cell r="F34">
            <v>572927589.71648669</v>
          </cell>
          <cell r="G34">
            <v>572927589.71648669</v>
          </cell>
          <cell r="H34">
            <v>572927589.71648669</v>
          </cell>
          <cell r="I34">
            <v>572927589.71648669</v>
          </cell>
          <cell r="J34">
            <v>572927589.71648669</v>
          </cell>
          <cell r="K34">
            <v>572927589.71648669</v>
          </cell>
          <cell r="L34">
            <v>572927589.71648669</v>
          </cell>
          <cell r="M34">
            <v>572927589.71648669</v>
          </cell>
          <cell r="N34">
            <v>583309620.17470491</v>
          </cell>
          <cell r="O34">
            <v>612586210.22076273</v>
          </cell>
          <cell r="P34">
            <v>613300997.18571866</v>
          </cell>
          <cell r="Q34">
            <v>-102858489.95988977</v>
          </cell>
          <cell r="R34">
            <v>613300997.18571866</v>
          </cell>
          <cell r="S34">
            <v>623695929.34140873</v>
          </cell>
          <cell r="T34">
            <v>640869606.51663136</v>
          </cell>
          <cell r="U34">
            <v>651731803.23725212</v>
          </cell>
          <cell r="V34">
            <v>640869606.51663136</v>
          </cell>
          <cell r="W34">
            <v>651731803.23725212</v>
          </cell>
          <cell r="X34">
            <v>640869606.51663136</v>
          </cell>
          <cell r="Y34">
            <v>651731803.23725212</v>
          </cell>
          <cell r="Z34">
            <v>640869606.51663136</v>
          </cell>
          <cell r="AA34">
            <v>754705847.13797867</v>
          </cell>
          <cell r="AB34">
            <v>742306750.06663132</v>
          </cell>
          <cell r="AC34">
            <v>767671050.63071465</v>
          </cell>
          <cell r="AE34">
            <v>941309653.54324985</v>
          </cell>
          <cell r="AF34">
            <v>977329476.0722816</v>
          </cell>
          <cell r="AG34">
            <v>969718380.59977067</v>
          </cell>
        </row>
        <row r="35">
          <cell r="B35" t="str">
            <v>            PP&amp;E Buildings</v>
          </cell>
          <cell r="C35" t="str">
            <v>Land and buildings</v>
          </cell>
          <cell r="D35">
            <v>1030230616.7251484</v>
          </cell>
          <cell r="E35">
            <v>1030230616.7251484</v>
          </cell>
          <cell r="F35">
            <v>824362823.55174577</v>
          </cell>
          <cell r="G35">
            <v>824527106.10432506</v>
          </cell>
          <cell r="H35">
            <v>824691388.65690446</v>
          </cell>
          <cell r="I35">
            <v>824855671.20948374</v>
          </cell>
          <cell r="J35">
            <v>825019953.76206303</v>
          </cell>
          <cell r="K35">
            <v>825088998.21940434</v>
          </cell>
          <cell r="L35">
            <v>825158042.67674553</v>
          </cell>
          <cell r="M35">
            <v>825227087.13408673</v>
          </cell>
          <cell r="N35">
            <v>825296131.59142804</v>
          </cell>
          <cell r="O35">
            <v>825365176.04876924</v>
          </cell>
          <cell r="P35">
            <v>825434220.50611043</v>
          </cell>
          <cell r="Q35">
            <v>-12343018795.186771</v>
          </cell>
          <cell r="R35">
            <v>825503264.96345174</v>
          </cell>
          <cell r="S35">
            <v>839826020.05968451</v>
          </cell>
          <cell r="T35">
            <v>825863741.15392804</v>
          </cell>
          <cell r="U35">
            <v>839861431.68196058</v>
          </cell>
          <cell r="V35">
            <v>825944098.296785</v>
          </cell>
          <cell r="W35">
            <v>840276685.9192487</v>
          </cell>
          <cell r="X35">
            <v>826590318.53488028</v>
          </cell>
          <cell r="Y35">
            <v>840883102.38413966</v>
          </cell>
          <cell r="Z35">
            <v>826985050.67773736</v>
          </cell>
          <cell r="AA35">
            <v>841120390.51973295</v>
          </cell>
          <cell r="AB35">
            <v>827121062.58249927</v>
          </cell>
          <cell r="AC35">
            <v>841140063.64321959</v>
          </cell>
          <cell r="AE35">
            <v>892859885.66050744</v>
          </cell>
          <cell r="AF35">
            <v>857342138.62262213</v>
          </cell>
          <cell r="AG35">
            <v>819385525.16140008</v>
          </cell>
        </row>
        <row r="36">
          <cell r="B36" t="str">
            <v>            PP&amp;E Office Furniture and Equip</v>
          </cell>
          <cell r="C36" t="str">
            <v>Mine development costs &amp; other</v>
          </cell>
          <cell r="D36">
            <v>7635369.3303020857</v>
          </cell>
          <cell r="E36">
            <v>7635369.3303020857</v>
          </cell>
          <cell r="F36">
            <v>8860858.8553170618</v>
          </cell>
          <cell r="G36">
            <v>10966310.993789278</v>
          </cell>
          <cell r="H36">
            <v>11955385.735852767</v>
          </cell>
          <cell r="I36">
            <v>14452079.84879891</v>
          </cell>
          <cell r="J36">
            <v>17552544.687637914</v>
          </cell>
          <cell r="K36">
            <v>18462605.505941201</v>
          </cell>
          <cell r="L36">
            <v>20770108.326030206</v>
          </cell>
          <cell r="M36">
            <v>22127166.318559684</v>
          </cell>
          <cell r="N36">
            <v>23186343.596476056</v>
          </cell>
          <cell r="O36">
            <v>24119940.201197993</v>
          </cell>
          <cell r="P36">
            <v>24554759.749809105</v>
          </cell>
          <cell r="R36">
            <v>25110498.941277359</v>
          </cell>
          <cell r="S36">
            <v>26448803.917279638</v>
          </cell>
          <cell r="T36">
            <v>28099455.072229739</v>
          </cell>
          <cell r="U36">
            <v>30160383.820427343</v>
          </cell>
          <cell r="V36">
            <v>30824863.613896415</v>
          </cell>
          <cell r="W36">
            <v>32801723.772001192</v>
          </cell>
          <cell r="X36">
            <v>33600970.994848788</v>
          </cell>
          <cell r="Y36">
            <v>36691041.689676732</v>
          </cell>
          <cell r="Z36">
            <v>38141105.774610706</v>
          </cell>
          <cell r="AA36">
            <v>40273429.885802642</v>
          </cell>
          <cell r="AB36">
            <v>40243111.560324982</v>
          </cell>
          <cell r="AC36">
            <v>40997819.262315966</v>
          </cell>
          <cell r="AE36">
            <v>43380247.764366217</v>
          </cell>
          <cell r="AF36">
            <v>41654592.15895649</v>
          </cell>
          <cell r="AG36">
            <v>39810442.452279925</v>
          </cell>
        </row>
        <row r="37">
          <cell r="B37" t="str">
            <v>            PP&amp;E Spare Parts</v>
          </cell>
          <cell r="C37" t="str">
            <v>Mine development costs &amp; other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            PP&amp;E Asset Retirement Costs</v>
          </cell>
          <cell r="C38" t="str">
            <v>Mine development costs &amp; other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E38">
            <v>0</v>
          </cell>
          <cell r="AF38">
            <v>0</v>
          </cell>
          <cell r="AG38">
            <v>0</v>
          </cell>
        </row>
        <row r="39">
          <cell r="B39" t="str">
            <v>            Accum Dep &amp; Amort Generation</v>
          </cell>
          <cell r="C39" t="str">
            <v>Plant &amp; Equipment - depreciation</v>
          </cell>
          <cell r="D39">
            <v>-499280999.98477805</v>
          </cell>
          <cell r="E39">
            <v>-502106925.95712858</v>
          </cell>
          <cell r="F39">
            <v>-403946281.41808331</v>
          </cell>
          <cell r="G39">
            <v>-406207022.07046378</v>
          </cell>
          <cell r="H39">
            <v>-408467762.72284418</v>
          </cell>
          <cell r="I39">
            <v>-410728503.37522459</v>
          </cell>
          <cell r="J39">
            <v>-412989244.02760506</v>
          </cell>
          <cell r="K39">
            <v>-415249984.67998552</v>
          </cell>
          <cell r="L39">
            <v>-417510725.33236593</v>
          </cell>
          <cell r="M39">
            <v>-419771465.98474634</v>
          </cell>
          <cell r="N39">
            <v>-422032206.6371268</v>
          </cell>
          <cell r="O39">
            <v>-424440026.05433202</v>
          </cell>
          <cell r="P39">
            <v>-427262597.16385639</v>
          </cell>
          <cell r="R39">
            <v>-430095294.42205095</v>
          </cell>
          <cell r="S39">
            <v>-440265754.25109702</v>
          </cell>
          <cell r="T39">
            <v>-435760688.93844002</v>
          </cell>
          <cell r="U39">
            <v>-446260804.68582249</v>
          </cell>
          <cell r="V39">
            <v>-441885560.27701104</v>
          </cell>
          <cell r="W39">
            <v>-452489487.40301341</v>
          </cell>
          <cell r="X39">
            <v>-448010431.61558205</v>
          </cell>
          <cell r="Y39">
            <v>-458718170.12020421</v>
          </cell>
          <cell r="Z39">
            <v>-454135302.95415294</v>
          </cell>
          <cell r="AA39">
            <v>-464946852.83739495</v>
          </cell>
          <cell r="AB39">
            <v>-461694659.93206316</v>
          </cell>
          <cell r="AC39">
            <v>-474095717.08641386</v>
          </cell>
          <cell r="AE39">
            <v>-562652871.20260382</v>
          </cell>
          <cell r="AF39">
            <v>-612908405.15642512</v>
          </cell>
          <cell r="AG39">
            <v>-658401504.9311657</v>
          </cell>
        </row>
        <row r="40">
          <cell r="B40" t="str">
            <v>            Accum Dep &amp; Amort Buildings</v>
          </cell>
          <cell r="C40" t="str">
            <v>Land and buildings - depreciation</v>
          </cell>
          <cell r="D40">
            <v>-395053662.53454268</v>
          </cell>
          <cell r="E40">
            <v>-396338647.14400482</v>
          </cell>
          <cell r="F40">
            <v>-318098905.40277356</v>
          </cell>
          <cell r="G40">
            <v>-319126893.0903433</v>
          </cell>
          <cell r="H40">
            <v>-320154880.77791297</v>
          </cell>
          <cell r="I40">
            <v>-321182868.46548265</v>
          </cell>
          <cell r="J40">
            <v>-322210856.15305239</v>
          </cell>
          <cell r="K40">
            <v>-323238843.84062213</v>
          </cell>
          <cell r="L40">
            <v>-324266831.5281918</v>
          </cell>
          <cell r="M40">
            <v>-325294819.21576148</v>
          </cell>
          <cell r="N40">
            <v>-326322806.90333122</v>
          </cell>
          <cell r="O40">
            <v>-327350794.59090096</v>
          </cell>
          <cell r="P40">
            <v>-328378782.27847064</v>
          </cell>
          <cell r="R40">
            <v>-329406769.96604031</v>
          </cell>
          <cell r="S40">
            <v>-336035346.76638311</v>
          </cell>
          <cell r="T40">
            <v>-331462745.34117979</v>
          </cell>
          <cell r="U40">
            <v>-338126169.18177915</v>
          </cell>
          <cell r="V40">
            <v>-333518720.71631914</v>
          </cell>
          <cell r="W40">
            <v>-340216991.59717512</v>
          </cell>
          <cell r="X40">
            <v>-335574696.09145862</v>
          </cell>
          <cell r="Y40">
            <v>-342307814.01257116</v>
          </cell>
          <cell r="Z40">
            <v>-337630671.46659797</v>
          </cell>
          <cell r="AA40">
            <v>-344398636.42796719</v>
          </cell>
          <cell r="AB40">
            <v>-339686646.84173745</v>
          </cell>
          <cell r="AC40">
            <v>-346489458.84336323</v>
          </cell>
          <cell r="AE40">
            <v>-379945575.67185056</v>
          </cell>
          <cell r="AF40">
            <v>-385786912.56023431</v>
          </cell>
          <cell r="AG40">
            <v>-388734920.14015812</v>
          </cell>
        </row>
        <row r="41">
          <cell r="B41" t="str">
            <v>            Accum Dep &amp; Amort Office Furn &amp; Equip</v>
          </cell>
          <cell r="C41" t="str">
            <v>Mine development costs &amp; other - depreciation</v>
          </cell>
          <cell r="D41">
            <v>-6111414.38013326</v>
          </cell>
          <cell r="E41">
            <v>-6217456.4327956364</v>
          </cell>
          <cell r="F41">
            <v>-5058798.788366409</v>
          </cell>
          <cell r="G41">
            <v>-5143632.4304963099</v>
          </cell>
          <cell r="H41">
            <v>-5228466.0726262098</v>
          </cell>
          <cell r="I41">
            <v>-5313299.7147561107</v>
          </cell>
          <cell r="J41">
            <v>-5398133.3568860106</v>
          </cell>
          <cell r="K41">
            <v>-5482966.9990159106</v>
          </cell>
          <cell r="L41">
            <v>-5567800.6411458114</v>
          </cell>
          <cell r="M41">
            <v>-5652634.2832757123</v>
          </cell>
          <cell r="N41">
            <v>-5737467.9254056131</v>
          </cell>
          <cell r="O41">
            <v>-5822301.5675355131</v>
          </cell>
          <cell r="P41">
            <v>-5907135.2096654139</v>
          </cell>
          <cell r="Q41" t="e">
            <v>#DIV/0!</v>
          </cell>
          <cell r="R41">
            <v>-5991968.8517953139</v>
          </cell>
          <cell r="S41">
            <v>-6179799.1463646246</v>
          </cell>
          <cell r="T41">
            <v>-6161636.1360551147</v>
          </cell>
          <cell r="U41">
            <v>-6352342.1473067943</v>
          </cell>
          <cell r="V41">
            <v>-6331303.4203149155</v>
          </cell>
          <cell r="W41">
            <v>-6524885.1482489649</v>
          </cell>
          <cell r="X41">
            <v>-6500970.7045747163</v>
          </cell>
          <cell r="Y41">
            <v>-6697428.1491911355</v>
          </cell>
          <cell r="Z41">
            <v>-6670637.9888345171</v>
          </cell>
          <cell r="AA41">
            <v>-6869971.1501333062</v>
          </cell>
          <cell r="AB41">
            <v>-6840305.2730943169</v>
          </cell>
          <cell r="AC41">
            <v>-7042514.1510754758</v>
          </cell>
          <cell r="AE41">
            <v>-14780820.627281174</v>
          </cell>
          <cell r="AF41">
            <v>-22529114.02282232</v>
          </cell>
          <cell r="AG41">
            <v>-29498899.473326359</v>
          </cell>
        </row>
        <row r="42">
          <cell r="B42" t="str">
            <v>            Accum Dep &amp; Amort Spare Parts</v>
          </cell>
          <cell r="C42" t="str">
            <v>Mine development costs &amp; other - depreciation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 t="e">
            <v>#DIV/0!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            Accum Dep &amp; Amort Asset Retirement</v>
          </cell>
          <cell r="C43" t="str">
            <v>Mine development costs &amp; other - depreciation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 t="e">
            <v>#DIV/0!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            CWIP - Generation Assets</v>
          </cell>
          <cell r="C44" t="str">
            <v>Construction in Progress</v>
          </cell>
          <cell r="D44">
            <v>58548603.065923341</v>
          </cell>
          <cell r="E44">
            <v>62327767.719336234</v>
          </cell>
          <cell r="F44">
            <v>52978553.780262813</v>
          </cell>
          <cell r="G44">
            <v>53540222.607520916</v>
          </cell>
          <cell r="H44">
            <v>58893243.541048862</v>
          </cell>
          <cell r="I44">
            <v>60487177.83187978</v>
          </cell>
          <cell r="J44">
            <v>60486432.792750373</v>
          </cell>
          <cell r="K44">
            <v>62664289.565327331</v>
          </cell>
          <cell r="L44">
            <v>64728659.405528814</v>
          </cell>
          <cell r="M44">
            <v>67536262.23302649</v>
          </cell>
          <cell r="N44">
            <v>66260390.685873643</v>
          </cell>
          <cell r="O44">
            <v>37771115.173462398</v>
          </cell>
          <cell r="P44">
            <v>40284190.452131569</v>
          </cell>
          <cell r="Q44" t="e">
            <v>#DIV/0!</v>
          </cell>
          <cell r="R44">
            <v>59271759.476232693</v>
          </cell>
          <cell r="S44">
            <v>87220390.949639082</v>
          </cell>
          <cell r="T44">
            <v>77373173.441815078</v>
          </cell>
          <cell r="U44">
            <v>94055747.200466514</v>
          </cell>
          <cell r="V44">
            <v>108508331.99853678</v>
          </cell>
          <cell r="W44">
            <v>123255610.30410944</v>
          </cell>
          <cell r="X44">
            <v>131480181.42391209</v>
          </cell>
          <cell r="Y44">
            <v>141393875.87805158</v>
          </cell>
          <cell r="Z44">
            <v>159501592.74798378</v>
          </cell>
          <cell r="AA44">
            <v>76696773.340524063</v>
          </cell>
          <cell r="AB44">
            <v>83135812.460281193</v>
          </cell>
          <cell r="AC44">
            <v>77975798.392185301</v>
          </cell>
          <cell r="AE44">
            <v>-89572630.685699373</v>
          </cell>
          <cell r="AF44">
            <v>-86009453.428767189</v>
          </cell>
          <cell r="AG44">
            <v>-82201606.560244501</v>
          </cell>
        </row>
        <row r="45">
          <cell r="B45" t="str">
            <v>            CWIP - Capitalized Interest</v>
          </cell>
          <cell r="C45" t="str">
            <v>Construction in Progress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 t="e">
            <v>#DIV/0!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E45">
            <v>3503591.5283910166</v>
          </cell>
          <cell r="AF45">
            <v>6432385.1047204323</v>
          </cell>
          <cell r="AG45">
            <v>9071926.4649623558</v>
          </cell>
        </row>
        <row r="46">
          <cell r="B46" t="str">
            <v>            CWIP - Buildings</v>
          </cell>
          <cell r="C46" t="str">
            <v>Construction in Progress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 t="e">
            <v>#DIV/0!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Total: Property, Plant and Equipment</v>
          </cell>
          <cell r="D47">
            <v>919471662.26727808</v>
          </cell>
          <cell r="E47">
            <v>919033874.28621614</v>
          </cell>
          <cell r="F47">
            <v>737900770.61438918</v>
          </cell>
          <cell r="G47">
            <v>737358612.15061831</v>
          </cell>
          <cell r="H47">
            <v>740491428.39670932</v>
          </cell>
          <cell r="I47">
            <v>741372777.37098575</v>
          </cell>
          <cell r="J47">
            <v>741263217.74119461</v>
          </cell>
          <cell r="K47">
            <v>741046617.80733585</v>
          </cell>
          <cell r="L47">
            <v>742113972.94288766</v>
          </cell>
          <cell r="M47">
            <v>742974116.23817599</v>
          </cell>
          <cell r="N47">
            <v>749834934.90241909</v>
          </cell>
          <cell r="O47">
            <v>748104249.75122416</v>
          </cell>
          <cell r="P47">
            <v>747900583.56157732</v>
          </cell>
          <cell r="R47">
            <v>763567417.64659357</v>
          </cell>
          <cell r="S47">
            <v>800684749.51413357</v>
          </cell>
          <cell r="T47">
            <v>804695836.0887289</v>
          </cell>
          <cell r="U47">
            <v>831044555.33516431</v>
          </cell>
          <cell r="V47">
            <v>830286246.33200443</v>
          </cell>
          <cell r="W47">
            <v>854808964.49414003</v>
          </cell>
          <cell r="X47">
            <v>848329909.37845719</v>
          </cell>
          <cell r="Y47">
            <v>868950916.3171196</v>
          </cell>
          <cell r="Z47">
            <v>872935673.62717795</v>
          </cell>
          <cell r="AA47">
            <v>902555485.87850916</v>
          </cell>
          <cell r="AB47">
            <v>890460054.94264197</v>
          </cell>
          <cell r="AC47">
            <v>906131547.25754905</v>
          </cell>
          <cell r="AE47">
            <v>840423170.81889904</v>
          </cell>
          <cell r="AF47">
            <v>781594922.00376284</v>
          </cell>
          <cell r="AG47">
            <v>684950815.65383756</v>
          </cell>
        </row>
        <row r="48">
          <cell r="B48" t="str">
            <v>Other Assets:</v>
          </cell>
        </row>
        <row r="49">
          <cell r="B49" t="str">
            <v>            Other Intangible Assets</v>
          </cell>
          <cell r="C49" t="str">
            <v>Intangible assets</v>
          </cell>
          <cell r="D49">
            <v>9451860.6683605704</v>
          </cell>
          <cell r="E49">
            <v>9451860.6683605704</v>
          </cell>
          <cell r="F49">
            <v>7561488.534688456</v>
          </cell>
          <cell r="G49">
            <v>7561488.534688456</v>
          </cell>
          <cell r="H49">
            <v>7561488.534688456</v>
          </cell>
          <cell r="I49">
            <v>7561488.534688456</v>
          </cell>
          <cell r="J49">
            <v>7561488.534688456</v>
          </cell>
          <cell r="K49">
            <v>7561488.534688456</v>
          </cell>
          <cell r="L49">
            <v>7561488.534688456</v>
          </cell>
          <cell r="M49">
            <v>7561488.534688456</v>
          </cell>
          <cell r="N49">
            <v>7561488.534688456</v>
          </cell>
          <cell r="O49">
            <v>7561488.534688456</v>
          </cell>
          <cell r="P49">
            <v>7561488.534688456</v>
          </cell>
          <cell r="R49">
            <v>7561488.534688456</v>
          </cell>
          <cell r="S49">
            <v>7689649.3573102942</v>
          </cell>
          <cell r="T49">
            <v>7561488.534688456</v>
          </cell>
          <cell r="U49">
            <v>7689649.3573102942</v>
          </cell>
          <cell r="V49">
            <v>7561488.534688456</v>
          </cell>
          <cell r="W49">
            <v>7689649.3573102942</v>
          </cell>
          <cell r="X49">
            <v>7561488.534688456</v>
          </cell>
          <cell r="Y49">
            <v>7689649.3573102942</v>
          </cell>
          <cell r="Z49">
            <v>7561488.534688456</v>
          </cell>
          <cell r="AA49">
            <v>7689649.3573102942</v>
          </cell>
          <cell r="AB49">
            <v>7561488.534688456</v>
          </cell>
          <cell r="AC49">
            <v>7689649.3573102942</v>
          </cell>
          <cell r="AE49">
            <v>8136503.3639200497</v>
          </cell>
          <cell r="AF49">
            <v>7812835.2577660475</v>
          </cell>
          <cell r="AG49">
            <v>7466942.1136454763</v>
          </cell>
        </row>
        <row r="50">
          <cell r="B50" t="str">
            <v>            Amortization of Other Intangibles</v>
          </cell>
          <cell r="C50" t="str">
            <v>Intangible assets - amortization</v>
          </cell>
          <cell r="D50">
            <v>-9445587.8186315298</v>
          </cell>
          <cell r="E50">
            <v>-9447806.5686315298</v>
          </cell>
          <cell r="F50">
            <v>-7560020.2549052238</v>
          </cell>
          <cell r="G50">
            <v>-7561795.2549052238</v>
          </cell>
          <cell r="H50">
            <v>-7563570.2549052238</v>
          </cell>
          <cell r="I50">
            <v>-7565345.2549052238</v>
          </cell>
          <cell r="J50">
            <v>-7567120.2549052238</v>
          </cell>
          <cell r="K50">
            <v>-7568895.2549052238</v>
          </cell>
          <cell r="L50">
            <v>-7570670.2549052238</v>
          </cell>
          <cell r="M50">
            <v>-7572445.2549052238</v>
          </cell>
          <cell r="N50">
            <v>-7574220.2549052238</v>
          </cell>
          <cell r="O50">
            <v>-7575995.2549052238</v>
          </cell>
          <cell r="P50">
            <v>-7577770.2549052238</v>
          </cell>
          <cell r="R50">
            <v>-7579545.2549052238</v>
          </cell>
          <cell r="S50">
            <v>-7709817.2083781939</v>
          </cell>
          <cell r="T50">
            <v>-7583095.2549052238</v>
          </cell>
          <cell r="U50">
            <v>-7713427.3778697187</v>
          </cell>
          <cell r="V50">
            <v>-7586645.2549052238</v>
          </cell>
          <cell r="W50">
            <v>-7716449.4117680239</v>
          </cell>
          <cell r="X50">
            <v>-7589029.4215718908</v>
          </cell>
          <cell r="Y50">
            <v>-7718864.6660053125</v>
          </cell>
          <cell r="Z50">
            <v>-7591404.4215718908</v>
          </cell>
          <cell r="AA50">
            <v>-7721279.9202426001</v>
          </cell>
          <cell r="AB50">
            <v>-7593779.4215718908</v>
          </cell>
          <cell r="AC50">
            <v>-7723695.1744798888</v>
          </cell>
          <cell r="AE50">
            <v>-8187861.2650330402</v>
          </cell>
          <cell r="AF50">
            <v>-7871407.9879523041</v>
          </cell>
          <cell r="AG50">
            <v>-7522921.6871689567</v>
          </cell>
        </row>
        <row r="51">
          <cell r="B51" t="str">
            <v>            Other Assets</v>
          </cell>
          <cell r="C51" t="str">
            <v>Other current assets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            Deferred Tax Asset Foreign</v>
          </cell>
          <cell r="C52" t="str">
            <v>Other current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            Deferred Financing Costs</v>
          </cell>
          <cell r="C53" t="str">
            <v>Other current assets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B54" t="str">
            <v>            Accum Amort Defd Financing Costs</v>
          </cell>
          <cell r="C54" t="str">
            <v>Other current assets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E54" t="e">
            <v>#REF!</v>
          </cell>
          <cell r="AF54" t="e">
            <v>#REF!</v>
          </cell>
          <cell r="AG54" t="e">
            <v>#REF!</v>
          </cell>
        </row>
        <row r="55">
          <cell r="B55" t="str">
            <v>            Goodwill</v>
          </cell>
          <cell r="C55" t="str">
            <v>Goodwill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            Other Long Term Restricted Cash Deposits</v>
          </cell>
          <cell r="C56" t="str">
            <v>Other current assets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Loans Rec - LT - Maikuben West CJSC</v>
          </cell>
          <cell r="C57" t="str">
            <v>Other current assets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Cap Contribution Inv - Shygys Energy LLP (Kaz)Op</v>
          </cell>
          <cell r="C58" t="str">
            <v>subsidiaries and associates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B59" t="str">
            <v>Total: Other Assets</v>
          </cell>
          <cell r="D59">
            <v>6272.8497290406376</v>
          </cell>
          <cell r="E59">
            <v>4054.0997290406376</v>
          </cell>
          <cell r="F59">
            <v>1468.2797832321376</v>
          </cell>
          <cell r="G59">
            <v>-306.72021676786244</v>
          </cell>
          <cell r="H59">
            <v>-2081.7202167678624</v>
          </cell>
          <cell r="I59">
            <v>-3856.7202167678624</v>
          </cell>
          <cell r="J59">
            <v>-5631.7202167678624</v>
          </cell>
          <cell r="K59">
            <v>-7406.7202167678624</v>
          </cell>
          <cell r="L59">
            <v>-9181.7202167678624</v>
          </cell>
          <cell r="M59">
            <v>-10956.720216767862</v>
          </cell>
          <cell r="N59">
            <v>-12731.720216767862</v>
          </cell>
          <cell r="O59">
            <v>-14506.720216767862</v>
          </cell>
          <cell r="P59">
            <v>-16281.720216767862</v>
          </cell>
          <cell r="R59">
            <v>-18056.720216767862</v>
          </cell>
          <cell r="S59">
            <v>-20167.851067899726</v>
          </cell>
          <cell r="T59">
            <v>-21606.720216767862</v>
          </cell>
          <cell r="U59">
            <v>-23778.020559424534</v>
          </cell>
          <cell r="V59">
            <v>-25156.720216767862</v>
          </cell>
          <cell r="W59">
            <v>-26800.054457729682</v>
          </cell>
          <cell r="X59">
            <v>-27540.88688343484</v>
          </cell>
          <cell r="Y59">
            <v>-29215.308695018291</v>
          </cell>
          <cell r="Z59">
            <v>-29915.88688343484</v>
          </cell>
          <cell r="AA59">
            <v>-31630.562932305969</v>
          </cell>
          <cell r="AB59">
            <v>-32290.88688343484</v>
          </cell>
          <cell r="AC59">
            <v>-34045.817169594578</v>
          </cell>
          <cell r="AE59" t="e">
            <v>#REF!</v>
          </cell>
          <cell r="AF59" t="e">
            <v>#REF!</v>
          </cell>
          <cell r="AG59" t="e">
            <v>#REF!</v>
          </cell>
        </row>
        <row r="60">
          <cell r="B60" t="str">
            <v>Total: Assets</v>
          </cell>
          <cell r="D60">
            <v>988727352.07537365</v>
          </cell>
          <cell r="E60">
            <v>987968526.32082295</v>
          </cell>
          <cell r="F60">
            <v>789141986.98093939</v>
          </cell>
          <cell r="G60">
            <v>789995559.98128557</v>
          </cell>
          <cell r="H60">
            <v>790302680.25924397</v>
          </cell>
          <cell r="I60">
            <v>792167215.9447155</v>
          </cell>
          <cell r="J60">
            <v>792945441.93517184</v>
          </cell>
          <cell r="K60">
            <v>793744204.23203981</v>
          </cell>
          <cell r="L60">
            <v>793665802.90743995</v>
          </cell>
          <cell r="M60">
            <v>795649626.20236683</v>
          </cell>
          <cell r="N60">
            <v>798243775.08337951</v>
          </cell>
          <cell r="O60">
            <v>799708325.43804932</v>
          </cell>
          <cell r="P60">
            <v>799463675.60946143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E60" t="e">
            <v>#REF!</v>
          </cell>
          <cell r="AF60" t="e">
            <v>#REF!</v>
          </cell>
          <cell r="AG60" t="e">
            <v>#REF!</v>
          </cell>
        </row>
        <row r="62">
          <cell r="B62" t="str">
            <v>LIABILITIES AND STOCKHOLDERS EQUITY</v>
          </cell>
        </row>
        <row r="63">
          <cell r="B63" t="str">
            <v>Current Liabilities:</v>
          </cell>
        </row>
        <row r="64">
          <cell r="B64" t="str">
            <v>            Accounts Payable</v>
          </cell>
          <cell r="C64" t="str">
            <v>Trade payables</v>
          </cell>
          <cell r="D64">
            <v>3334096.8755873153</v>
          </cell>
          <cell r="E64">
            <v>4112568.8083847826</v>
          </cell>
          <cell r="F64">
            <v>1985084.7915947358</v>
          </cell>
          <cell r="G64">
            <v>2607862.3378327116</v>
          </cell>
          <cell r="H64">
            <v>3230784.6117481682</v>
          </cell>
          <cell r="I64">
            <v>1926427.7533815831</v>
          </cell>
          <cell r="J64">
            <v>2549557.0135226813</v>
          </cell>
          <cell r="K64">
            <v>3172334.9605939304</v>
          </cell>
          <cell r="L64">
            <v>1867551.0563941146</v>
          </cell>
          <cell r="M64">
            <v>2490473.6189670581</v>
          </cell>
          <cell r="N64">
            <v>3113678.1258245278</v>
          </cell>
          <cell r="O64">
            <v>1809245.0000639276</v>
          </cell>
          <cell r="P64">
            <v>2432449.5547354049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 t="e">
            <v>#REF!</v>
          </cell>
          <cell r="W64" t="e">
            <v>#REF!</v>
          </cell>
          <cell r="X64" t="e">
            <v>#REF!</v>
          </cell>
          <cell r="Y64" t="e">
            <v>#REF!</v>
          </cell>
          <cell r="Z64" t="e">
            <v>#REF!</v>
          </cell>
          <cell r="AA64" t="e">
            <v>#REF!</v>
          </cell>
          <cell r="AB64" t="e">
            <v>#REF!</v>
          </cell>
          <cell r="AC64" t="e">
            <v>#REF!</v>
          </cell>
          <cell r="AE64" t="e">
            <v>#REF!</v>
          </cell>
          <cell r="AF64" t="e">
            <v>#REF!</v>
          </cell>
          <cell r="AG64" t="e">
            <v>#REF!</v>
          </cell>
        </row>
        <row r="65">
          <cell r="B65" t="str">
            <v>            Accrued Interest</v>
          </cell>
          <cell r="C65" t="str">
            <v>Other payables</v>
          </cell>
          <cell r="D65">
            <v>0</v>
          </cell>
          <cell r="E65">
            <v>0</v>
          </cell>
          <cell r="F65">
            <v>70094.534430555592</v>
          </cell>
          <cell r="G65">
            <v>70094.534430555592</v>
          </cell>
          <cell r="H65">
            <v>70094.534430555592</v>
          </cell>
          <cell r="I65">
            <v>70094.534430555592</v>
          </cell>
          <cell r="J65">
            <v>70094.534430555592</v>
          </cell>
          <cell r="K65">
            <v>70094.534430555592</v>
          </cell>
          <cell r="L65">
            <v>70094.534430555592</v>
          </cell>
          <cell r="M65">
            <v>70094.534430555592</v>
          </cell>
          <cell r="N65">
            <v>70094.534430555592</v>
          </cell>
          <cell r="O65">
            <v>70094.534430555592</v>
          </cell>
          <cell r="P65">
            <v>70094.534430555592</v>
          </cell>
          <cell r="R65" t="e">
            <v>#REF!</v>
          </cell>
          <cell r="S65" t="e">
            <v>#REF!</v>
          </cell>
          <cell r="T65" t="e">
            <v>#REF!</v>
          </cell>
          <cell r="U65" t="e">
            <v>#REF!</v>
          </cell>
          <cell r="V65" t="e">
            <v>#REF!</v>
          </cell>
          <cell r="W65" t="e">
            <v>#REF!</v>
          </cell>
          <cell r="X65" t="e">
            <v>#REF!</v>
          </cell>
          <cell r="Y65" t="e">
            <v>#REF!</v>
          </cell>
          <cell r="Z65" t="e">
            <v>#REF!</v>
          </cell>
          <cell r="AA65" t="e">
            <v>#REF!</v>
          </cell>
          <cell r="AB65" t="e">
            <v>#REF!</v>
          </cell>
          <cell r="AC65" t="e">
            <v>#REF!</v>
          </cell>
          <cell r="AE65" t="e">
            <v>#REF!</v>
          </cell>
          <cell r="AF65" t="e">
            <v>#REF!</v>
          </cell>
          <cell r="AG65" t="e">
            <v>#REF!</v>
          </cell>
        </row>
        <row r="66">
          <cell r="B66" t="str">
            <v>            VAT Payable</v>
          </cell>
          <cell r="C66" t="str">
            <v>Other payables</v>
          </cell>
          <cell r="D66">
            <v>1449787.0827500001</v>
          </cell>
          <cell r="E66">
            <v>1449787.0827500001</v>
          </cell>
          <cell r="F66">
            <v>1159829.6662000001</v>
          </cell>
          <cell r="G66">
            <v>1159829.6662000001</v>
          </cell>
          <cell r="H66">
            <v>1159829.6662000001</v>
          </cell>
          <cell r="I66">
            <v>1159829.6662000001</v>
          </cell>
          <cell r="J66">
            <v>1159829.6662000001</v>
          </cell>
          <cell r="K66">
            <v>1159829.6662000001</v>
          </cell>
          <cell r="L66">
            <v>1159829.6662000001</v>
          </cell>
          <cell r="M66">
            <v>1159829.6662000001</v>
          </cell>
          <cell r="N66">
            <v>1159829.6662000001</v>
          </cell>
          <cell r="O66">
            <v>1159829.6662000001</v>
          </cell>
          <cell r="P66">
            <v>1159829.6662000001</v>
          </cell>
          <cell r="R66">
            <v>1159829.6662000001</v>
          </cell>
          <cell r="S66">
            <v>1179487.7961355932</v>
          </cell>
          <cell r="T66">
            <v>1159829.6662000001</v>
          </cell>
          <cell r="U66">
            <v>1179487.7961355932</v>
          </cell>
          <cell r="V66">
            <v>1159829.6662000001</v>
          </cell>
          <cell r="W66">
            <v>1179487.7961355932</v>
          </cell>
          <cell r="X66">
            <v>1159829.6662000001</v>
          </cell>
          <cell r="Y66">
            <v>1179487.7961355932</v>
          </cell>
          <cell r="Z66">
            <v>1159829.6662000001</v>
          </cell>
          <cell r="AA66">
            <v>1179487.7961355932</v>
          </cell>
          <cell r="AB66">
            <v>1159829.6662000001</v>
          </cell>
          <cell r="AC66">
            <v>1179487.7961355932</v>
          </cell>
          <cell r="AE66">
            <v>1248029.1330626721</v>
          </cell>
          <cell r="AF66">
            <v>1198382.8405637774</v>
          </cell>
          <cell r="AG66">
            <v>1145327.5290274543</v>
          </cell>
        </row>
        <row r="67">
          <cell r="B67" t="str">
            <v>            Income Taxes Payable Foreign</v>
          </cell>
          <cell r="C67" t="str">
            <v>Other payables</v>
          </cell>
          <cell r="D67">
            <v>-6078132.9086562367</v>
          </cell>
          <cell r="E67">
            <v>-6747860.1483164029</v>
          </cell>
          <cell r="F67">
            <v>-17702122.922163732</v>
          </cell>
          <cell r="G67">
            <v>-17955207.319253143</v>
          </cell>
          <cell r="H67">
            <v>-18097429.957930136</v>
          </cell>
          <cell r="I67">
            <v>-17127358.647011995</v>
          </cell>
          <cell r="J67">
            <v>-16322450.451970851</v>
          </cell>
          <cell r="K67">
            <v>-15693724.647198649</v>
          </cell>
          <cell r="L67">
            <v>-15079578.475764016</v>
          </cell>
          <cell r="M67">
            <v>-14439524.327302404</v>
          </cell>
          <cell r="N67">
            <v>-13983915.294029098</v>
          </cell>
          <cell r="O67">
            <v>-13058088.711802829</v>
          </cell>
          <cell r="P67">
            <v>-12347030.978446171</v>
          </cell>
          <cell r="R67" t="e">
            <v>#REF!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Y67" t="e">
            <v>#REF!</v>
          </cell>
          <cell r="Z67" t="e">
            <v>#REF!</v>
          </cell>
          <cell r="AA67" t="e">
            <v>#REF!</v>
          </cell>
          <cell r="AB67" t="e">
            <v>#REF!</v>
          </cell>
          <cell r="AC67" t="e">
            <v>#REF!</v>
          </cell>
          <cell r="AE67" t="e">
            <v>#REF!</v>
          </cell>
          <cell r="AF67" t="e">
            <v>#REF!</v>
          </cell>
          <cell r="AG67" t="e">
            <v>#REF!</v>
          </cell>
        </row>
        <row r="68">
          <cell r="B68" t="str">
            <v>            Other Non-Income Taxes Payable - Current</v>
          </cell>
          <cell r="C68" t="str">
            <v>Other payables</v>
          </cell>
          <cell r="D68">
            <v>2500466.4750780668</v>
          </cell>
          <cell r="E68">
            <v>2500466.4750780668</v>
          </cell>
          <cell r="F68">
            <v>2000373.1800624535</v>
          </cell>
          <cell r="G68">
            <v>2000373.1800624535</v>
          </cell>
          <cell r="H68">
            <v>2000373.1800624535</v>
          </cell>
          <cell r="I68">
            <v>2000373.1800624535</v>
          </cell>
          <cell r="J68">
            <v>2000373.1800624535</v>
          </cell>
          <cell r="K68">
            <v>2000373.1800624535</v>
          </cell>
          <cell r="L68">
            <v>2000373.1800624535</v>
          </cell>
          <cell r="M68">
            <v>2000373.1800624535</v>
          </cell>
          <cell r="N68">
            <v>2000373.1800624535</v>
          </cell>
          <cell r="O68">
            <v>2000373.1800624535</v>
          </cell>
          <cell r="P68">
            <v>2000373.1800624535</v>
          </cell>
          <cell r="R68">
            <v>2000373.1800624535</v>
          </cell>
          <cell r="S68">
            <v>2034277.8102330035</v>
          </cell>
          <cell r="T68">
            <v>2000373.1800624535</v>
          </cell>
          <cell r="U68">
            <v>2034277.8102330035</v>
          </cell>
          <cell r="V68">
            <v>2000373.1800624535</v>
          </cell>
          <cell r="W68">
            <v>2034277.8102330035</v>
          </cell>
          <cell r="X68">
            <v>2000373.1800624535</v>
          </cell>
          <cell r="Y68">
            <v>2034277.8102330035</v>
          </cell>
          <cell r="Z68">
            <v>2000373.1800624535</v>
          </cell>
          <cell r="AA68">
            <v>2034277.8102330035</v>
          </cell>
          <cell r="AB68">
            <v>2000373.1800624535</v>
          </cell>
          <cell r="AC68">
            <v>2034277.8102330035</v>
          </cell>
          <cell r="AE68">
            <v>2152491.9377986197</v>
          </cell>
          <cell r="AF68">
            <v>2066866.3369897509</v>
          </cell>
          <cell r="AG68">
            <v>1975361.1570913624</v>
          </cell>
        </row>
        <row r="69">
          <cell r="B69" t="str">
            <v>            Derivative Liability - Short Term</v>
          </cell>
          <cell r="C69" t="str">
            <v>Other payables</v>
          </cell>
          <cell r="D69">
            <v>-2522.9132911183719</v>
          </cell>
          <cell r="E69">
            <v>-2522.9132911183719</v>
          </cell>
          <cell r="F69">
            <v>-2018.3306328946978</v>
          </cell>
          <cell r="G69">
            <v>-2018.3306328946978</v>
          </cell>
          <cell r="H69">
            <v>-2018.3306328946978</v>
          </cell>
          <cell r="I69">
            <v>-2018.3306328946978</v>
          </cell>
          <cell r="J69">
            <v>-2018.3306328946978</v>
          </cell>
          <cell r="K69">
            <v>-2018.3306328946978</v>
          </cell>
          <cell r="L69">
            <v>-2018.3306328946978</v>
          </cell>
          <cell r="M69">
            <v>-2018.3306328946978</v>
          </cell>
          <cell r="N69">
            <v>-2018.3306328946978</v>
          </cell>
          <cell r="O69">
            <v>-2018.3306328946978</v>
          </cell>
          <cell r="P69">
            <v>-2018.3306328946978</v>
          </cell>
          <cell r="R69">
            <v>-2018.3306328946978</v>
          </cell>
          <cell r="S69">
            <v>-2052.5396266725738</v>
          </cell>
          <cell r="T69">
            <v>-2018.3306328946978</v>
          </cell>
          <cell r="U69">
            <v>-2052.5396266725738</v>
          </cell>
          <cell r="V69">
            <v>-2018.3306328946978</v>
          </cell>
          <cell r="W69">
            <v>-2052.5396266725738</v>
          </cell>
          <cell r="X69">
            <v>-2018.3306328946978</v>
          </cell>
          <cell r="Y69">
            <v>-2052.5396266725738</v>
          </cell>
          <cell r="Z69">
            <v>-2018.3306328946978</v>
          </cell>
          <cell r="AA69">
            <v>-2052.5396266725738</v>
          </cell>
          <cell r="AB69">
            <v>-2018.3306328946978</v>
          </cell>
          <cell r="AC69">
            <v>-2052.5396266725738</v>
          </cell>
          <cell r="AE69">
            <v>-2171.8149685361136</v>
          </cell>
          <cell r="AF69">
            <v>-2085.4207023086701</v>
          </cell>
          <cell r="AG69">
            <v>-1993.0940757080816</v>
          </cell>
        </row>
        <row r="70">
          <cell r="B70" t="str">
            <v>            Accrued Other</v>
          </cell>
          <cell r="C70" t="str">
            <v>Other payables</v>
          </cell>
          <cell r="D70">
            <v>2419242.4012281415</v>
          </cell>
          <cell r="E70">
            <v>315868.07583364274</v>
          </cell>
          <cell r="F70">
            <v>549028.57607177121</v>
          </cell>
          <cell r="G70">
            <v>877106.88241286273</v>
          </cell>
          <cell r="H70">
            <v>277384.38695065223</v>
          </cell>
          <cell r="I70">
            <v>678356.76136754209</v>
          </cell>
          <cell r="J70">
            <v>1066396.3172548546</v>
          </cell>
          <cell r="K70">
            <v>252694.46066691418</v>
          </cell>
          <cell r="L70">
            <v>580772.76700800587</v>
          </cell>
          <cell r="M70">
            <v>933540.99963283562</v>
          </cell>
          <cell r="N70">
            <v>325588.52874271228</v>
          </cell>
          <cell r="O70">
            <v>713628.08463002497</v>
          </cell>
          <cell r="P70">
            <v>1114600.4590469149</v>
          </cell>
          <cell r="R70">
            <v>727559.45112159185</v>
          </cell>
          <cell r="S70">
            <v>1329853.08405002</v>
          </cell>
          <cell r="T70">
            <v>1869637.5851215336</v>
          </cell>
          <cell r="U70">
            <v>-3357622.5208006441</v>
          </cell>
          <cell r="V70">
            <v>-2779879.1892577456</v>
          </cell>
          <cell r="W70">
            <v>-2313484.2377617322</v>
          </cell>
          <cell r="X70">
            <v>-3462325.1972251362</v>
          </cell>
          <cell r="Y70">
            <v>-2990381.9400294051</v>
          </cell>
          <cell r="Z70">
            <v>-2435589.2189035397</v>
          </cell>
          <cell r="AA70">
            <v>-3316775.9822147526</v>
          </cell>
          <cell r="AB70">
            <v>-2562192.8945335764</v>
          </cell>
          <cell r="AC70">
            <v>-1789067.3875299734</v>
          </cell>
          <cell r="AE70">
            <v>-1893032.0669405628</v>
          </cell>
          <cell r="AF70">
            <v>-1817727.7160922086</v>
          </cell>
          <cell r="AG70">
            <v>-1737252.5065004968</v>
          </cell>
        </row>
        <row r="71">
          <cell r="B71" t="str">
            <v>            Proj Fin Debt - Cur - US$ Denom</v>
          </cell>
          <cell r="C71" t="str">
            <v>Short-term loans</v>
          </cell>
          <cell r="D71">
            <v>170581296.64001331</v>
          </cell>
          <cell r="E71">
            <v>170581296.64001331</v>
          </cell>
          <cell r="F71">
            <v>170581277.6400106</v>
          </cell>
          <cell r="G71">
            <v>170581277.6400106</v>
          </cell>
          <cell r="H71">
            <v>170581277.6400106</v>
          </cell>
          <cell r="I71">
            <v>170581277.6400106</v>
          </cell>
          <cell r="J71">
            <v>170581277.6400106</v>
          </cell>
          <cell r="K71">
            <v>170581277.6400106</v>
          </cell>
          <cell r="L71">
            <v>170581277.6400106</v>
          </cell>
          <cell r="M71">
            <v>170581277.6400106</v>
          </cell>
          <cell r="N71">
            <v>170581277.6400106</v>
          </cell>
          <cell r="O71">
            <v>170581277.6400106</v>
          </cell>
          <cell r="P71">
            <v>170581277.6400106</v>
          </cell>
          <cell r="R71" t="e">
            <v>#REF!</v>
          </cell>
          <cell r="S71" t="e">
            <v>#REF!</v>
          </cell>
          <cell r="T71" t="e">
            <v>#REF!</v>
          </cell>
          <cell r="U71" t="e">
            <v>#REF!</v>
          </cell>
          <cell r="V71" t="e">
            <v>#REF!</v>
          </cell>
          <cell r="W71" t="e">
            <v>#REF!</v>
          </cell>
          <cell r="X71" t="e">
            <v>#REF!</v>
          </cell>
          <cell r="Y71" t="e">
            <v>#REF!</v>
          </cell>
          <cell r="Z71" t="e">
            <v>#REF!</v>
          </cell>
          <cell r="AA71" t="e">
            <v>#REF!</v>
          </cell>
          <cell r="AB71" t="e">
            <v>#REF!</v>
          </cell>
          <cell r="AC71" t="e">
            <v>#REF!</v>
          </cell>
          <cell r="AE71" t="e">
            <v>#REF!</v>
          </cell>
          <cell r="AF71" t="e">
            <v>#REF!</v>
          </cell>
          <cell r="AG71" t="e">
            <v>#REF!</v>
          </cell>
        </row>
        <row r="72">
          <cell r="B72" t="str">
            <v>            Proj Fin Debt - Cur - Foreign Denom</v>
          </cell>
          <cell r="C72" t="str">
            <v>Short-term loans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B73" t="str">
            <v>            ST Portion of LT Incentive Compensatn Payable</v>
          </cell>
          <cell r="C73" t="str">
            <v>Other payables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B74" t="str">
            <v>            Deferred Tax Liability - Foreign Current</v>
          </cell>
          <cell r="C74" t="str">
            <v>Deferred tax liabilities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B75" t="str">
            <v>            Contingent Legal Reserves - ST</v>
          </cell>
          <cell r="C75" t="str">
            <v>Short-term provisions</v>
          </cell>
          <cell r="D75">
            <v>8671808.1661552507</v>
          </cell>
          <cell r="E75">
            <v>8671808.1661552507</v>
          </cell>
          <cell r="F75">
            <v>6937446.5329242013</v>
          </cell>
          <cell r="G75">
            <v>6937446.5329242013</v>
          </cell>
          <cell r="H75">
            <v>6937446.5329242013</v>
          </cell>
          <cell r="I75">
            <v>6937446.5329242013</v>
          </cell>
          <cell r="J75">
            <v>6937446.5329242013</v>
          </cell>
          <cell r="K75">
            <v>6937446.5329242013</v>
          </cell>
          <cell r="L75">
            <v>6937446.5329242013</v>
          </cell>
          <cell r="M75">
            <v>6937446.5329242013</v>
          </cell>
          <cell r="N75">
            <v>6937446.5329242013</v>
          </cell>
          <cell r="O75">
            <v>6937446.5329242013</v>
          </cell>
          <cell r="P75">
            <v>6937446.5329242013</v>
          </cell>
          <cell r="R75">
            <v>6937446.5329242013</v>
          </cell>
          <cell r="S75">
            <v>7055030.3724652892</v>
          </cell>
          <cell r="T75">
            <v>6937446.5329242013</v>
          </cell>
          <cell r="U75">
            <v>7055030.3724652892</v>
          </cell>
          <cell r="V75">
            <v>6937446.5329242013</v>
          </cell>
          <cell r="W75">
            <v>7055030.3724652892</v>
          </cell>
          <cell r="X75">
            <v>6937446.5329242013</v>
          </cell>
          <cell r="Y75">
            <v>7055030.3724652892</v>
          </cell>
          <cell r="Z75">
            <v>6937446.5329242013</v>
          </cell>
          <cell r="AA75">
            <v>7055030.3724652892</v>
          </cell>
          <cell r="AB75">
            <v>6937446.5329242013</v>
          </cell>
          <cell r="AC75">
            <v>7055030.3724652892</v>
          </cell>
          <cell r="AE75">
            <v>7465005.9698171485</v>
          </cell>
          <cell r="AF75">
            <v>7168049.8651354741</v>
          </cell>
          <cell r="AG75">
            <v>6850702.9323942242</v>
          </cell>
        </row>
        <row r="76">
          <cell r="B76" t="str">
            <v>Charges Payable - NurEnergoService LLP</v>
          </cell>
          <cell r="C76" t="str">
            <v>Trade payables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B77" t="str">
            <v>Charges Payable - AES Electric LTD</v>
          </cell>
          <cell r="C77" t="str">
            <v>Trade payables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B78" t="str">
            <v>Charges Payable - Lal Pir LTD</v>
          </cell>
          <cell r="C78" t="str">
            <v>Trade payables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B79" t="str">
            <v>Charges Payable - AES Great Britain</v>
          </cell>
          <cell r="C79" t="str">
            <v>Trade payables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E79">
            <v>0</v>
          </cell>
          <cell r="AF79">
            <v>0</v>
          </cell>
          <cell r="AG79">
            <v>0</v>
          </cell>
        </row>
        <row r="80">
          <cell r="B80" t="str">
            <v>Charges Payable - Maikuben West CJSC</v>
          </cell>
          <cell r="C80" t="str">
            <v>Trade payables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B81" t="str">
            <v>Charges Payable - Shulbinsk GES LSC</v>
          </cell>
          <cell r="C81" t="str">
            <v>Trade payables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E81">
            <v>0</v>
          </cell>
          <cell r="AF81">
            <v>0</v>
          </cell>
          <cell r="AG81">
            <v>0</v>
          </cell>
        </row>
        <row r="82">
          <cell r="B82" t="str">
            <v>Charges Payable - UstKamenogorsk GES LLP</v>
          </cell>
          <cell r="C82" t="str">
            <v>Trade payables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E82">
            <v>0</v>
          </cell>
          <cell r="AF82">
            <v>0</v>
          </cell>
          <cell r="AG82">
            <v>0</v>
          </cell>
        </row>
        <row r="83">
          <cell r="B83" t="str">
            <v>Charges Payable - AES Corp</v>
          </cell>
          <cell r="C83" t="str">
            <v>Trade payables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B84" t="str">
            <v>Charges Payable - Silk Road Inc</v>
          </cell>
          <cell r="C84" t="str">
            <v>Trade payables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E84">
            <v>0</v>
          </cell>
          <cell r="AF84">
            <v>0</v>
          </cell>
          <cell r="AG84">
            <v>0</v>
          </cell>
        </row>
        <row r="85">
          <cell r="B85" t="str">
            <v>Charges Payable - Borsod Energetikia Kft</v>
          </cell>
          <cell r="C85" t="str">
            <v>Trade payables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102862</v>
          </cell>
          <cell r="AE85">
            <v>0</v>
          </cell>
          <cell r="AF85">
            <v>0</v>
          </cell>
          <cell r="AG85">
            <v>0</v>
          </cell>
        </row>
        <row r="86">
          <cell r="B86" t="str">
            <v>Total: Current Liabilities</v>
          </cell>
          <cell r="D86">
            <v>182876041.81886473</v>
          </cell>
          <cell r="E86">
            <v>180881412.18660754</v>
          </cell>
          <cell r="F86">
            <v>165578993.66849768</v>
          </cell>
          <cell r="G86">
            <v>166276765.12398735</v>
          </cell>
          <cell r="H86">
            <v>166157742.26376361</v>
          </cell>
          <cell r="I86">
            <v>166224429.09073204</v>
          </cell>
          <cell r="J86">
            <v>168040506.1018016</v>
          </cell>
          <cell r="K86">
            <v>168478307.99705711</v>
          </cell>
          <cell r="L86">
            <v>168115748.57063302</v>
          </cell>
          <cell r="M86">
            <v>169731493.51429239</v>
          </cell>
          <cell r="N86">
            <v>170202354.58353305</v>
          </cell>
          <cell r="O86">
            <v>170211787.59588605</v>
          </cell>
          <cell r="P86">
            <v>171947022.25833106</v>
          </cell>
          <cell r="R86" t="e">
            <v>#REF!</v>
          </cell>
          <cell r="S86" t="e">
            <v>#REF!</v>
          </cell>
          <cell r="T86" t="e">
            <v>#REF!</v>
          </cell>
          <cell r="U86" t="e">
            <v>#REF!</v>
          </cell>
          <cell r="V86" t="e">
            <v>#REF!</v>
          </cell>
          <cell r="W86" t="e">
            <v>#REF!</v>
          </cell>
          <cell r="X86" t="e">
            <v>#REF!</v>
          </cell>
          <cell r="Y86" t="e">
            <v>#REF!</v>
          </cell>
          <cell r="Z86" t="e">
            <v>#REF!</v>
          </cell>
          <cell r="AA86" t="e">
            <v>#REF!</v>
          </cell>
          <cell r="AB86" t="e">
            <v>#REF!</v>
          </cell>
          <cell r="AC86" t="e">
            <v>#REF!</v>
          </cell>
          <cell r="AE86" t="e">
            <v>#REF!</v>
          </cell>
          <cell r="AF86" t="e">
            <v>#REF!</v>
          </cell>
          <cell r="AG86" t="e">
            <v>#REF!</v>
          </cell>
        </row>
        <row r="87">
          <cell r="B87" t="str">
            <v>Long-Term Liabilities:</v>
          </cell>
        </row>
        <row r="88">
          <cell r="B88" t="str">
            <v>            Proj Fin Debt - LT - Foreign Denominated</v>
          </cell>
          <cell r="C88" t="str">
            <v>Short-term loans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            Deferred Tax Liability Foreign</v>
          </cell>
          <cell r="C89" t="str">
            <v>Deferred tax liabilities</v>
          </cell>
          <cell r="D89">
            <v>247669198.53918272</v>
          </cell>
          <cell r="E89" t="e">
            <v>#REF!</v>
          </cell>
          <cell r="F89" t="e">
            <v>#REF!</v>
          </cell>
          <cell r="G89" t="e">
            <v>#REF!</v>
          </cell>
          <cell r="H89" t="e">
            <v>#REF!</v>
          </cell>
          <cell r="I89" t="e">
            <v>#REF!</v>
          </cell>
          <cell r="J89" t="e">
            <v>#REF!</v>
          </cell>
          <cell r="K89" t="e">
            <v>#REF!</v>
          </cell>
          <cell r="L89" t="e">
            <v>#REF!</v>
          </cell>
          <cell r="M89" t="e">
            <v>#REF!</v>
          </cell>
          <cell r="N89" t="e">
            <v>#REF!</v>
          </cell>
          <cell r="O89" t="e">
            <v>#REF!</v>
          </cell>
          <cell r="P89" t="e">
            <v>#REF!</v>
          </cell>
          <cell r="R89" t="e">
            <v>#REF!</v>
          </cell>
          <cell r="S89" t="e">
            <v>#REF!</v>
          </cell>
          <cell r="T89" t="e">
            <v>#REF!</v>
          </cell>
          <cell r="U89" t="e">
            <v>#REF!</v>
          </cell>
          <cell r="V89" t="e">
            <v>#REF!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  <cell r="AB89" t="e">
            <v>#REF!</v>
          </cell>
          <cell r="AC89" t="e">
            <v>#REF!</v>
          </cell>
          <cell r="AE89" t="e">
            <v>#REF!</v>
          </cell>
          <cell r="AF89" t="e">
            <v>#REF!</v>
          </cell>
          <cell r="AG89" t="e">
            <v>#REF!</v>
          </cell>
        </row>
        <row r="90">
          <cell r="B90" t="str">
            <v>            Contingent Legal Reserves - LT</v>
          </cell>
          <cell r="C90" t="str">
            <v>Long-term provisions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E90">
            <v>0</v>
          </cell>
          <cell r="AF90">
            <v>0</v>
          </cell>
          <cell r="AG90">
            <v>0</v>
          </cell>
        </row>
        <row r="91">
          <cell r="B91" t="str">
            <v>            LT Derivative Liability</v>
          </cell>
          <cell r="C91" t="str">
            <v>Deferred tax liabilities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B92" t="str">
            <v>            LT Incentive Compensation Payable</v>
          </cell>
          <cell r="C92" t="str">
            <v>Employee benefits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 t="e">
            <v>#DIV/0!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7242116</v>
          </cell>
          <cell r="AE92">
            <v>0</v>
          </cell>
          <cell r="AF92">
            <v>0</v>
          </cell>
          <cell r="AG92">
            <v>0</v>
          </cell>
        </row>
        <row r="93">
          <cell r="B93" t="str">
            <v>            LT Accrued Asset Retirement Obligations</v>
          </cell>
          <cell r="C93" t="str">
            <v>Long-term provisions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 t="e">
            <v>#DIV/0!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E93" t="e">
            <v>#REF!</v>
          </cell>
          <cell r="AF93" t="e">
            <v>#REF!</v>
          </cell>
          <cell r="AG93" t="e">
            <v>#REF!</v>
          </cell>
        </row>
        <row r="94">
          <cell r="B94" t="str">
            <v>Loans Payable - LT - AES Corp</v>
          </cell>
          <cell r="C94" t="str">
            <v>Long-term loans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 t="e">
            <v>#DIV/0!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B95" t="str">
            <v>Loans Payable - LT - AES Global Power Holdings BV</v>
          </cell>
          <cell r="C95" t="str">
            <v>Long-term loans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 t="e">
            <v>#DIV/0!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101994786.19382574</v>
          </cell>
          <cell r="AE95">
            <v>0</v>
          </cell>
          <cell r="AF95">
            <v>0</v>
          </cell>
          <cell r="AG95">
            <v>0</v>
          </cell>
        </row>
        <row r="96">
          <cell r="B96" t="str">
            <v>Int Payable - LT - Kazakhmys</v>
          </cell>
          <cell r="C96" t="str">
            <v>Other payables</v>
          </cell>
          <cell r="D96">
            <v>103624129.62264748</v>
          </cell>
          <cell r="E96">
            <v>103974602.29480027</v>
          </cell>
          <cell r="F96">
            <v>104157752.52992526</v>
          </cell>
          <cell r="G96">
            <v>104438130.66764748</v>
          </cell>
          <cell r="H96">
            <v>104709464.34931415</v>
          </cell>
          <cell r="I96">
            <v>104989842.48703638</v>
          </cell>
          <cell r="J96">
            <v>103214867.98613361</v>
          </cell>
          <cell r="K96">
            <v>103495246.12385581</v>
          </cell>
          <cell r="L96">
            <v>103775624.26157805</v>
          </cell>
          <cell r="M96">
            <v>104046957.94324471</v>
          </cell>
          <cell r="N96">
            <v>104327336.08096693</v>
          </cell>
          <cell r="O96">
            <v>104598669.76263361</v>
          </cell>
          <cell r="P96">
            <v>102798823.00757806</v>
          </cell>
          <cell r="Q96" t="e">
            <v>#DIV/0!</v>
          </cell>
          <cell r="R96">
            <v>103149295.67973083</v>
          </cell>
          <cell r="S96">
            <v>103457803.60874449</v>
          </cell>
          <cell r="T96">
            <v>103811048.38112898</v>
          </cell>
          <cell r="U96">
            <v>104153383.59776287</v>
          </cell>
          <cell r="V96">
            <v>104495035.37033036</v>
          </cell>
          <cell r="W96">
            <v>102393393.7676979</v>
          </cell>
          <cell r="X96">
            <v>102764378.70409983</v>
          </cell>
          <cell r="Y96">
            <v>103100279.3267857</v>
          </cell>
          <cell r="Z96">
            <v>103448177.26713338</v>
          </cell>
          <cell r="AA96">
            <v>103795667.69597238</v>
          </cell>
          <cell r="AB96">
            <v>104131975.83016697</v>
          </cell>
          <cell r="AC96">
            <v>101994786.19382574</v>
          </cell>
          <cell r="AE96">
            <v>101900103.24984726</v>
          </cell>
          <cell r="AF96">
            <v>101968684.59567676</v>
          </cell>
          <cell r="AG96">
            <v>102041975.15747742</v>
          </cell>
        </row>
        <row r="97">
          <cell r="B97" t="str">
            <v>Int Payable - LT - AES Global Power Holdings BV</v>
          </cell>
          <cell r="C97" t="str">
            <v>Long-term loans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 t="e">
            <v>#DIV/0!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E97">
            <v>0</v>
          </cell>
          <cell r="AF97">
            <v>0</v>
          </cell>
          <cell r="AG97">
            <v>0</v>
          </cell>
        </row>
        <row r="98">
          <cell r="B98" t="str">
            <v>Int Payable - LT - AES Electric LTD</v>
          </cell>
          <cell r="C98" t="str">
            <v>Long-term loans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 t="e">
            <v>#DIV/0!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B99" t="str">
            <v>Total: Long-Term Liabilities</v>
          </cell>
          <cell r="D99">
            <v>351293328.16183019</v>
          </cell>
          <cell r="E99" t="e">
            <v>#REF!</v>
          </cell>
          <cell r="F99" t="e">
            <v>#REF!</v>
          </cell>
          <cell r="G99" t="e">
            <v>#REF!</v>
          </cell>
          <cell r="H99" t="e">
            <v>#REF!</v>
          </cell>
          <cell r="I99" t="e">
            <v>#REF!</v>
          </cell>
          <cell r="J99" t="e">
            <v>#REF!</v>
          </cell>
          <cell r="K99" t="e">
            <v>#REF!</v>
          </cell>
          <cell r="L99" t="e">
            <v>#REF!</v>
          </cell>
          <cell r="M99" t="e">
            <v>#REF!</v>
          </cell>
          <cell r="N99" t="e">
            <v>#REF!</v>
          </cell>
          <cell r="O99" t="e">
            <v>#REF!</v>
          </cell>
          <cell r="P99" t="e">
            <v>#REF!</v>
          </cell>
          <cell r="Q99">
            <v>102798823.00757806</v>
          </cell>
          <cell r="R99" t="e">
            <v>#REF!</v>
          </cell>
          <cell r="S99" t="e">
            <v>#REF!</v>
          </cell>
          <cell r="T99" t="e">
            <v>#REF!</v>
          </cell>
          <cell r="U99" t="e">
            <v>#REF!</v>
          </cell>
          <cell r="V99" t="e">
            <v>#REF!</v>
          </cell>
          <cell r="W99" t="e">
            <v>#REF!</v>
          </cell>
          <cell r="X99" t="e">
            <v>#REF!</v>
          </cell>
          <cell r="Y99" t="e">
            <v>#REF!</v>
          </cell>
          <cell r="Z99" t="e">
            <v>#REF!</v>
          </cell>
          <cell r="AA99" t="e">
            <v>#REF!</v>
          </cell>
          <cell r="AB99" t="e">
            <v>#REF!</v>
          </cell>
          <cell r="AC99" t="e">
            <v>#REF!</v>
          </cell>
          <cell r="AE99" t="e">
            <v>#REF!</v>
          </cell>
          <cell r="AF99" t="e">
            <v>#REF!</v>
          </cell>
          <cell r="AG99" t="e">
            <v>#REF!</v>
          </cell>
        </row>
        <row r="100">
          <cell r="B100" t="str">
            <v>Stockholders Equity:</v>
          </cell>
        </row>
        <row r="101">
          <cell r="B101" t="str">
            <v>Contributed Capital - Suntree Power LTD</v>
          </cell>
          <cell r="C101" t="str">
            <v>Shareholders capital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B102" t="str">
            <v>Contributed Capital - AES Corp</v>
          </cell>
          <cell r="C102" t="str">
            <v>Shareholders capital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1640</v>
          </cell>
          <cell r="AE102">
            <v>0</v>
          </cell>
          <cell r="AF102">
            <v>0</v>
          </cell>
          <cell r="AG102">
            <v>0</v>
          </cell>
        </row>
        <row r="103">
          <cell r="B103" t="str">
            <v>            Common Stock</v>
          </cell>
          <cell r="C103" t="str">
            <v>Shareholders capital</v>
          </cell>
          <cell r="D103">
            <v>834650.69195995212</v>
          </cell>
          <cell r="E103">
            <v>834650.69195995212</v>
          </cell>
          <cell r="F103">
            <v>667720.55356796167</v>
          </cell>
          <cell r="G103">
            <v>667720.55356796167</v>
          </cell>
          <cell r="H103">
            <v>667720.55356796167</v>
          </cell>
          <cell r="I103">
            <v>667720.55356796167</v>
          </cell>
          <cell r="J103">
            <v>667720.55356796167</v>
          </cell>
          <cell r="K103">
            <v>667720.55356796167</v>
          </cell>
          <cell r="L103">
            <v>667720.55356796167</v>
          </cell>
          <cell r="M103">
            <v>667720.55356796167</v>
          </cell>
          <cell r="N103">
            <v>667720.55356796167</v>
          </cell>
          <cell r="O103">
            <v>667720.55356796167</v>
          </cell>
          <cell r="P103">
            <v>667720.55356796167</v>
          </cell>
          <cell r="R103">
            <v>667720.55356796167</v>
          </cell>
          <cell r="S103">
            <v>679037.85108606284</v>
          </cell>
          <cell r="T103">
            <v>667720.55356796167</v>
          </cell>
          <cell r="U103">
            <v>679037.85108606284</v>
          </cell>
          <cell r="V103">
            <v>667720.55356796167</v>
          </cell>
          <cell r="W103">
            <v>679037.85108606284</v>
          </cell>
          <cell r="X103">
            <v>667720.55356796167</v>
          </cell>
          <cell r="Y103">
            <v>679037.85108606284</v>
          </cell>
          <cell r="Z103">
            <v>667720.55356796167</v>
          </cell>
          <cell r="AA103">
            <v>679037.85108606284</v>
          </cell>
          <cell r="AB103">
            <v>667720.55356796167</v>
          </cell>
          <cell r="AC103">
            <v>679037.85108606284</v>
          </cell>
          <cell r="AE103">
            <v>718497.48965970252</v>
          </cell>
          <cell r="AF103">
            <v>689915.83592552156</v>
          </cell>
          <cell r="AG103">
            <v>659371.59048918763</v>
          </cell>
        </row>
        <row r="104">
          <cell r="B104" t="str">
            <v>            Beginning Retained Earnings</v>
          </cell>
          <cell r="C104" t="str">
            <v>Retained earnings</v>
          </cell>
          <cell r="D104">
            <v>438002556.80766648</v>
          </cell>
          <cell r="E104">
            <v>453569176.53206795</v>
          </cell>
          <cell r="F104">
            <v>453569176.53206789</v>
          </cell>
          <cell r="G104">
            <v>453569176.53206789</v>
          </cell>
          <cell r="H104">
            <v>453569176.53206789</v>
          </cell>
          <cell r="I104">
            <v>453569176.53206789</v>
          </cell>
          <cell r="J104">
            <v>453569176.53206789</v>
          </cell>
          <cell r="K104">
            <v>453569176.53206789</v>
          </cell>
          <cell r="L104">
            <v>453569176.53206789</v>
          </cell>
          <cell r="M104">
            <v>453569176.53206789</v>
          </cell>
          <cell r="N104">
            <v>453569176.53206789</v>
          </cell>
          <cell r="O104">
            <v>453569176.53206789</v>
          </cell>
          <cell r="P104">
            <v>453569176.53206789</v>
          </cell>
          <cell r="R104" t="e">
            <v>#REF!</v>
          </cell>
          <cell r="S104" t="e">
            <v>#REF!</v>
          </cell>
          <cell r="T104" t="e">
            <v>#REF!</v>
          </cell>
          <cell r="U104" t="e">
            <v>#REF!</v>
          </cell>
          <cell r="V104" t="e">
            <v>#REF!</v>
          </cell>
          <cell r="W104" t="e">
            <v>#REF!</v>
          </cell>
          <cell r="X104" t="e">
            <v>#REF!</v>
          </cell>
          <cell r="Y104" t="e">
            <v>#REF!</v>
          </cell>
          <cell r="Z104" t="e">
            <v>#REF!</v>
          </cell>
          <cell r="AA104" t="e">
            <v>#REF!</v>
          </cell>
          <cell r="AB104" t="e">
            <v>#REF!</v>
          </cell>
          <cell r="AC104" t="e">
            <v>#REF!</v>
          </cell>
          <cell r="AE104" t="e">
            <v>#REF!</v>
          </cell>
          <cell r="AF104" t="e">
            <v>#REF!</v>
          </cell>
          <cell r="AG104" t="e">
            <v>#REF!</v>
          </cell>
        </row>
        <row r="105">
          <cell r="B105" t="str">
            <v>Dividends - Suntree Power LTD</v>
          </cell>
          <cell r="C105" t="str">
            <v>Dividend payable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B106" t="str">
            <v>            YTD Net Income</v>
          </cell>
          <cell r="C106" t="str">
            <v>Retained earnings</v>
          </cell>
          <cell r="D106">
            <v>15566619.724401386</v>
          </cell>
          <cell r="E106" t="e">
            <v>#REF!</v>
          </cell>
          <cell r="F106" t="e">
            <v>#REF!</v>
          </cell>
          <cell r="G106" t="e">
            <v>#REF!</v>
          </cell>
          <cell r="H106" t="e">
            <v>#REF!</v>
          </cell>
          <cell r="I106" t="e">
            <v>#REF!</v>
          </cell>
          <cell r="J106" t="e">
            <v>#REF!</v>
          </cell>
          <cell r="K106" t="e">
            <v>#REF!</v>
          </cell>
          <cell r="L106" t="e">
            <v>#REF!</v>
          </cell>
          <cell r="M106" t="e">
            <v>#REF!</v>
          </cell>
          <cell r="N106" t="e">
            <v>#REF!</v>
          </cell>
          <cell r="O106" t="e">
            <v>#REF!</v>
          </cell>
          <cell r="P106" t="e">
            <v>#REF!</v>
          </cell>
          <cell r="R106" t="e">
            <v>#REF!</v>
          </cell>
          <cell r="S106" t="e">
            <v>#REF!</v>
          </cell>
          <cell r="T106" t="e">
            <v>#REF!</v>
          </cell>
          <cell r="U106" t="e">
            <v>#REF!</v>
          </cell>
          <cell r="V106" t="e">
            <v>#REF!</v>
          </cell>
          <cell r="W106" t="e">
            <v>#REF!</v>
          </cell>
          <cell r="X106" t="e">
            <v>#REF!</v>
          </cell>
          <cell r="Y106" t="e">
            <v>#REF!</v>
          </cell>
          <cell r="Z106" t="e">
            <v>#REF!</v>
          </cell>
          <cell r="AA106" t="e">
            <v>#REF!</v>
          </cell>
          <cell r="AB106" t="e">
            <v>#REF!</v>
          </cell>
          <cell r="AC106" t="e">
            <v>#REF!</v>
          </cell>
          <cell r="AE106" t="e">
            <v>#REF!</v>
          </cell>
          <cell r="AF106" t="e">
            <v>#REF!</v>
          </cell>
          <cell r="AG106" t="e">
            <v>#REF!</v>
          </cell>
        </row>
        <row r="107">
          <cell r="B107" t="str">
            <v>            Cumulative Translation Adjustment</v>
          </cell>
          <cell r="C107" t="str">
            <v>Currency translation reserve</v>
          </cell>
          <cell r="D107">
            <v>154154.55628441682</v>
          </cell>
          <cell r="E107" t="e">
            <v>#REF!</v>
          </cell>
          <cell r="F107" t="e">
            <v>#REF!</v>
          </cell>
          <cell r="G107" t="e">
            <v>#REF!</v>
          </cell>
          <cell r="H107" t="e">
            <v>#REF!</v>
          </cell>
          <cell r="I107" t="e">
            <v>#REF!</v>
          </cell>
          <cell r="J107" t="e">
            <v>#REF!</v>
          </cell>
          <cell r="K107" t="e">
            <v>#REF!</v>
          </cell>
          <cell r="L107" t="e">
            <v>#REF!</v>
          </cell>
          <cell r="M107" t="e">
            <v>#REF!</v>
          </cell>
          <cell r="N107" t="e">
            <v>#REF!</v>
          </cell>
          <cell r="O107" t="e">
            <v>#REF!</v>
          </cell>
          <cell r="P107" t="e">
            <v>#REF!</v>
          </cell>
          <cell r="Q107" t="e">
            <v>#REF!</v>
          </cell>
          <cell r="R107" t="e">
            <v>#REF!</v>
          </cell>
          <cell r="S107" t="e">
            <v>#REF!</v>
          </cell>
          <cell r="T107" t="e">
            <v>#REF!</v>
          </cell>
          <cell r="U107" t="e">
            <v>#REF!</v>
          </cell>
          <cell r="V107" t="e">
            <v>#REF!</v>
          </cell>
          <cell r="W107" t="e">
            <v>#REF!</v>
          </cell>
          <cell r="X107" t="e">
            <v>#REF!</v>
          </cell>
          <cell r="Y107" t="e">
            <v>#REF!</v>
          </cell>
          <cell r="Z107" t="e">
            <v>#REF!</v>
          </cell>
          <cell r="AA107" t="e">
            <v>#REF!</v>
          </cell>
          <cell r="AB107" t="e">
            <v>#REF!</v>
          </cell>
          <cell r="AC107" t="e">
            <v>#REF!</v>
          </cell>
          <cell r="AD107" t="e">
            <v>#REF!</v>
          </cell>
          <cell r="AE107" t="e">
            <v>#REF!</v>
          </cell>
          <cell r="AF107" t="e">
            <v>#REF!</v>
          </cell>
          <cell r="AG107" t="e">
            <v>#REF!</v>
          </cell>
        </row>
        <row r="108">
          <cell r="B108" t="str">
            <v>Total: Stockholders Equity</v>
          </cell>
          <cell r="D108">
            <v>454557981.7803123</v>
          </cell>
        </row>
      </sheetData>
      <sheetData sheetId="12"/>
      <sheetData sheetId="13" refreshError="1"/>
      <sheetData sheetId="14" refreshError="1"/>
      <sheetData sheetId="15">
        <row r="21">
          <cell r="Q21">
            <v>61217.920103251745</v>
          </cell>
        </row>
        <row r="48">
          <cell r="Q48">
            <v>0</v>
          </cell>
        </row>
      </sheetData>
      <sheetData sheetId="16">
        <row r="34">
          <cell r="Q34">
            <v>59177.284502446724</v>
          </cell>
        </row>
        <row r="55">
          <cell r="Q55" t="e">
            <v>#REF!</v>
          </cell>
        </row>
      </sheetData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>
        <row r="506">
          <cell r="G506" t="str">
            <v>ТП</v>
          </cell>
          <cell r="H506" t="str">
            <v>Routine Maint - Material Handling</v>
          </cell>
        </row>
        <row r="507">
          <cell r="G507" t="str">
            <v>Котел</v>
          </cell>
          <cell r="H507" t="str">
            <v>Routine Maint - Boiler/Hrsg</v>
          </cell>
        </row>
        <row r="508">
          <cell r="G508" t="str">
            <v>Турбина</v>
          </cell>
          <cell r="H508" t="str">
            <v>Routine Maint - Steam Turbine/Generator</v>
          </cell>
        </row>
        <row r="509">
          <cell r="G509" t="str">
            <v>Химводоочистка</v>
          </cell>
          <cell r="H509" t="str">
            <v>Routine Maint - Water Treatment</v>
          </cell>
        </row>
        <row r="510">
          <cell r="G510" t="str">
            <v>Экология</v>
          </cell>
          <cell r="H510" t="str">
            <v>Routine Maint - Environmental Systems</v>
          </cell>
        </row>
        <row r="511">
          <cell r="G511" t="str">
            <v>Прочий ремонт блоков</v>
          </cell>
          <cell r="H511" t="str">
            <v>Routine Maint - Other Direct UnIT Costs</v>
          </cell>
        </row>
        <row r="512">
          <cell r="G512" t="str">
            <v>Прочие тек ремонты</v>
          </cell>
          <cell r="H512" t="str">
            <v>Other Power Plant Maint Costs</v>
          </cell>
        </row>
        <row r="513">
          <cell r="G513" t="str">
            <v>ОРУ</v>
          </cell>
          <cell r="H513" t="str">
            <v>Transmission Grid Maintenance</v>
          </cell>
        </row>
        <row r="514">
          <cell r="G514" t="str">
            <v>Тек ремонт транспорта</v>
          </cell>
          <cell r="H514" t="str">
            <v>Vehicle - Repair &amp; Maintenance</v>
          </cell>
        </row>
        <row r="515">
          <cell r="G515" t="str">
            <v>Програмное обесп</v>
          </cell>
          <cell r="H515" t="str">
            <v>IT Hardware</v>
          </cell>
        </row>
        <row r="516">
          <cell r="G516" t="str">
            <v>Лицензия</v>
          </cell>
          <cell r="H516" t="str">
            <v>IT Licenses</v>
          </cell>
        </row>
        <row r="517">
          <cell r="G517" t="str">
            <v>ТБ</v>
          </cell>
          <cell r="H517" t="str">
            <v>Safety</v>
          </cell>
        </row>
      </sheetData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 and value"/>
      <sheetName val="curve"/>
      <sheetName val="Sheet1"/>
      <sheetName val="ANNEX III"/>
      <sheetName val="income statement (usd)"/>
      <sheetName val="BSUSD"/>
      <sheetName val="BSKZT"/>
      <sheetName val="IS$"/>
      <sheetName val="Repair 2009"/>
      <sheetName val="CF$"/>
      <sheetName val="Проект2002"/>
      <sheetName val="Costos"/>
      <sheetName val="SMSTemp"/>
      <sheetName val="System"/>
      <sheetName val="SUMMARY"/>
      <sheetName val="CTSN Op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Проект2002"/>
      <sheetName val="curve"/>
      <sheetName val="SUMMARY"/>
      <sheetName val="income statement (usd)"/>
      <sheetName val="SGV_O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  <sheetName val="SGV_Oz"/>
      <sheetName val="Cath"/>
      <sheetName val="BudVar _02_05_Sogra CHP"/>
      <sheetName val="SMSTemp"/>
      <sheetName val="Проект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S Corp Charges"/>
      <sheetName val="Instructions"/>
      <sheetName val="Index"/>
      <sheetName val="Notes"/>
      <sheetName val="Var Cost"/>
      <sheetName val="AKSU SWAP"/>
      <sheetName val="DT transactions"/>
      <sheetName val="Cons Apr"/>
      <sheetName val="Cons Apr (2)"/>
      <sheetName val="D&amp;T"/>
      <sheetName val="IC"/>
      <sheetName val="CTA"/>
      <sheetName val="IS KZT"/>
      <sheetName val="Sheet3"/>
      <sheetName val="Sheet5"/>
      <sheetName val="Flash"/>
      <sheetName val="Generation"/>
      <sheetName val="Sheet6"/>
      <sheetName val="FAS133"/>
      <sheetName val="Inter Rao realised"/>
      <sheetName val="Open Bal Reclasses"/>
      <sheetName val="Opening balances"/>
      <sheetName val="Sheet2"/>
      <sheetName val="Sheet4"/>
      <sheetName val="FX"/>
      <sheetName val="Suntree"/>
      <sheetName val="CIT Payments"/>
      <sheetName val="Alliance"/>
      <sheetName val="Alliance 2"/>
      <sheetName val="BTA"/>
      <sheetName val="Fortis DFC"/>
      <sheetName val="Deferred BTA comission"/>
      <sheetName val="Provision"/>
      <sheetName val="LTC"/>
      <sheetName val="MR001 map"/>
      <sheetName val="MR001"/>
      <sheetName val="EkiBV"/>
      <sheetName val="Tax PP&amp;E per 2007 Tax-return"/>
      <sheetName val="PY_ADJ"/>
      <sheetName val="Затраты"/>
      <sheetName val="Sheet7"/>
      <sheetName val="2007 RTA"/>
      <sheetName val="Trial Balance"/>
      <sheetName val="CY_ADJ"/>
      <sheetName val="Non IC Input"/>
      <sheetName val="Deferred Tax"/>
      <sheetName val="temp_perm_diff"/>
      <sheetName val="Tax PP&amp;E"/>
      <sheetName val="FA summary"/>
      <sheetName val="GAAP COA"/>
      <sheetName val="списание ОС  ГААП КАЗ"/>
      <sheetName val="J C "/>
      <sheetName val="Sheet1"/>
      <sheetName val="Acc 2411"/>
      <sheetName val="Acc 2732"/>
      <sheetName val="Acc 2412"/>
      <sheetName val="Acc 2413"/>
      <sheetName val="Acc 2414"/>
      <sheetName val="Acc 2415"/>
      <sheetName val="Acc 2930"/>
      <sheetName val="Eki Conv May 08 DT TI INTERRAO"/>
      <sheetName val="Thresholds for variances"/>
      <sheetName val="BSUSD"/>
      <sheetName val="BSKZT"/>
      <sheetName val="IS$"/>
      <sheetName val="Repair 2009"/>
      <sheetName val="CF$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8">
          <cell r="H8">
            <v>101</v>
          </cell>
          <cell r="I8" t="str">
            <v>Лицензионное соглашение</v>
          </cell>
          <cell r="J8">
            <v>4226775.08</v>
          </cell>
          <cell r="K8">
            <v>0</v>
          </cell>
          <cell r="L8">
            <v>0</v>
          </cell>
          <cell r="M8">
            <v>4226775.08</v>
          </cell>
          <cell r="N8">
            <v>0</v>
          </cell>
          <cell r="O8">
            <v>4226775.08</v>
          </cell>
          <cell r="P8">
            <v>0</v>
          </cell>
          <cell r="Q8">
            <v>1428965.51</v>
          </cell>
          <cell r="R8">
            <v>0</v>
          </cell>
          <cell r="S8">
            <v>0</v>
          </cell>
          <cell r="T8">
            <v>2797809.5700000003</v>
          </cell>
          <cell r="U8">
            <v>23204.856680766363</v>
          </cell>
        </row>
        <row r="9">
          <cell r="H9">
            <v>102</v>
          </cell>
          <cell r="I9" t="str">
            <v>Учредительные расходы</v>
          </cell>
          <cell r="J9">
            <v>112338</v>
          </cell>
          <cell r="K9">
            <v>0</v>
          </cell>
          <cell r="L9">
            <v>0</v>
          </cell>
          <cell r="M9">
            <v>112338</v>
          </cell>
          <cell r="N9">
            <v>0</v>
          </cell>
          <cell r="O9">
            <v>112338</v>
          </cell>
          <cell r="P9">
            <v>0</v>
          </cell>
          <cell r="Q9">
            <v>7250</v>
          </cell>
          <cell r="R9">
            <v>0</v>
          </cell>
          <cell r="S9">
            <v>0</v>
          </cell>
          <cell r="T9">
            <v>105088</v>
          </cell>
          <cell r="U9">
            <v>871.59326532304885</v>
          </cell>
        </row>
        <row r="10">
          <cell r="H10">
            <v>103</v>
          </cell>
          <cell r="I10" t="str">
            <v>Програмное обеспечение</v>
          </cell>
          <cell r="J10">
            <v>47807651.020000003</v>
          </cell>
          <cell r="K10">
            <v>0</v>
          </cell>
          <cell r="L10">
            <v>0</v>
          </cell>
          <cell r="M10">
            <v>47807651.020000003</v>
          </cell>
          <cell r="N10">
            <v>2259180.62</v>
          </cell>
          <cell r="O10">
            <v>50066831.640000001</v>
          </cell>
          <cell r="P10">
            <v>0</v>
          </cell>
          <cell r="Q10">
            <v>2002668.65</v>
          </cell>
          <cell r="R10">
            <v>0</v>
          </cell>
          <cell r="S10">
            <v>0</v>
          </cell>
          <cell r="T10">
            <v>48064162.990000002</v>
          </cell>
          <cell r="U10">
            <v>398641.14613917231</v>
          </cell>
        </row>
        <row r="11">
          <cell r="H11" t="str">
            <v>GAAP001</v>
          </cell>
          <cell r="I11" t="str">
            <v>Омская линия</v>
          </cell>
          <cell r="J11">
            <v>1483040000</v>
          </cell>
          <cell r="K11">
            <v>0</v>
          </cell>
          <cell r="L11">
            <v>0</v>
          </cell>
          <cell r="M11">
            <v>1483040000</v>
          </cell>
          <cell r="N11">
            <v>0</v>
          </cell>
          <cell r="O11">
            <v>1483040000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1483040000</v>
          </cell>
          <cell r="U11">
            <v>12300240.524176827</v>
          </cell>
        </row>
        <row r="12">
          <cell r="H12" t="str">
            <v>GAAP002</v>
          </cell>
          <cell r="I12" t="str">
            <v>Гудвил</v>
          </cell>
          <cell r="J12">
            <v>315000000</v>
          </cell>
          <cell r="K12">
            <v>0</v>
          </cell>
          <cell r="L12">
            <v>0</v>
          </cell>
          <cell r="M12">
            <v>315000000</v>
          </cell>
          <cell r="N12">
            <v>0</v>
          </cell>
          <cell r="O12">
            <v>315000000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315000000</v>
          </cell>
          <cell r="U12">
            <v>2612590.1965663102</v>
          </cell>
        </row>
        <row r="13">
          <cell r="H13">
            <v>111</v>
          </cell>
          <cell r="I13" t="str">
            <v>Амортизация лицензионного соглашения</v>
          </cell>
          <cell r="J13">
            <v>-3793073.83</v>
          </cell>
          <cell r="K13">
            <v>0</v>
          </cell>
          <cell r="L13">
            <v>0</v>
          </cell>
          <cell r="M13">
            <v>-3793073.83</v>
          </cell>
          <cell r="N13">
            <v>-139890.54</v>
          </cell>
          <cell r="O13">
            <v>-3932964.37</v>
          </cell>
          <cell r="P13">
            <v>1428965.51</v>
          </cell>
          <cell r="Q13">
            <v>0</v>
          </cell>
          <cell r="R13">
            <v>139890.54</v>
          </cell>
          <cell r="S13">
            <v>0</v>
          </cell>
          <cell r="T13">
            <v>-2364108.3200000003</v>
          </cell>
          <cell r="U13">
            <v>-19607.765779215399</v>
          </cell>
        </row>
        <row r="14">
          <cell r="H14">
            <v>112</v>
          </cell>
          <cell r="I14" t="str">
            <v>Амортизация учредительных расходов</v>
          </cell>
          <cell r="J14">
            <v>-102040.7</v>
          </cell>
          <cell r="K14">
            <v>0</v>
          </cell>
          <cell r="L14">
            <v>0</v>
          </cell>
          <cell r="M14">
            <v>-102040.7</v>
          </cell>
          <cell r="N14">
            <v>-4378.7</v>
          </cell>
          <cell r="O14">
            <v>-106419.4</v>
          </cell>
          <cell r="P14">
            <v>7250</v>
          </cell>
          <cell r="Q14">
            <v>0</v>
          </cell>
          <cell r="R14">
            <v>4378.7</v>
          </cell>
          <cell r="S14">
            <v>0</v>
          </cell>
          <cell r="T14">
            <v>-94790.7</v>
          </cell>
          <cell r="U14">
            <v>-786.18810649415275</v>
          </cell>
        </row>
        <row r="15">
          <cell r="H15">
            <v>113</v>
          </cell>
          <cell r="I15" t="str">
            <v xml:space="preserve"> Амортизация програмного  обеспечения</v>
          </cell>
          <cell r="J15">
            <v>-20166162.689999998</v>
          </cell>
          <cell r="K15">
            <v>0</v>
          </cell>
          <cell r="L15">
            <v>0</v>
          </cell>
          <cell r="M15">
            <v>-20166162.689999998</v>
          </cell>
          <cell r="N15">
            <v>-2660669.5099999998</v>
          </cell>
          <cell r="O15">
            <v>-22826832.199999996</v>
          </cell>
          <cell r="P15">
            <v>2002669</v>
          </cell>
          <cell r="Q15">
            <v>0</v>
          </cell>
          <cell r="R15">
            <v>2660669.5099999998</v>
          </cell>
          <cell r="S15">
            <v>0</v>
          </cell>
          <cell r="T15">
            <v>-18163493.689999998</v>
          </cell>
          <cell r="U15">
            <v>-150646.87476154929</v>
          </cell>
        </row>
        <row r="16">
          <cell r="H16" t="str">
            <v>GAAP003</v>
          </cell>
          <cell r="I16" t="str">
            <v>Амортизация омской линии</v>
          </cell>
          <cell r="J16">
            <v>-764264823.74429202</v>
          </cell>
          <cell r="K16">
            <v>0</v>
          </cell>
          <cell r="L16">
            <v>0</v>
          </cell>
          <cell r="M16">
            <v>-764264823.74429202</v>
          </cell>
          <cell r="N16">
            <v>0</v>
          </cell>
          <cell r="O16">
            <v>-764264823.74429202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-764264823.74429202</v>
          </cell>
          <cell r="U16">
            <v>-6338764.4003010038</v>
          </cell>
        </row>
        <row r="17">
          <cell r="H17">
            <v>121</v>
          </cell>
          <cell r="I17" t="str">
            <v>Земля</v>
          </cell>
          <cell r="J17">
            <v>856995855.92999995</v>
          </cell>
          <cell r="K17">
            <v>0</v>
          </cell>
          <cell r="L17">
            <v>0</v>
          </cell>
          <cell r="M17">
            <v>856995855.92999995</v>
          </cell>
          <cell r="N17">
            <v>209236</v>
          </cell>
          <cell r="O17">
            <v>857205091.92999995</v>
          </cell>
          <cell r="P17">
            <v>190456.14</v>
          </cell>
          <cell r="Q17">
            <v>0</v>
          </cell>
          <cell r="R17">
            <v>0</v>
          </cell>
          <cell r="S17">
            <v>0</v>
          </cell>
          <cell r="T17">
            <v>857395548.06999993</v>
          </cell>
          <cell r="U17">
            <v>7111184.7729120012</v>
          </cell>
        </row>
        <row r="18">
          <cell r="H18">
            <v>122</v>
          </cell>
          <cell r="I18" t="str">
            <v>Здания и сооружения</v>
          </cell>
          <cell r="J18">
            <v>2102922190.23</v>
          </cell>
          <cell r="K18">
            <v>0</v>
          </cell>
          <cell r="L18">
            <v>0</v>
          </cell>
          <cell r="M18">
            <v>2102922190.23</v>
          </cell>
          <cell r="N18">
            <v>-524260.66</v>
          </cell>
          <cell r="O18">
            <v>2102397929.5699999</v>
          </cell>
          <cell r="P18">
            <v>814777.48</v>
          </cell>
          <cell r="Q18">
            <v>8136277.1799999997</v>
          </cell>
          <cell r="R18">
            <v>0</v>
          </cell>
          <cell r="S18">
            <v>0</v>
          </cell>
          <cell r="T18">
            <v>2095076429.8699999</v>
          </cell>
          <cell r="U18">
            <v>17376432.195985734</v>
          </cell>
        </row>
        <row r="19">
          <cell r="H19">
            <v>123</v>
          </cell>
          <cell r="I19" t="str">
            <v>Машины и оборудования</v>
          </cell>
          <cell r="J19">
            <v>11015380998.171949</v>
          </cell>
          <cell r="K19">
            <v>0</v>
          </cell>
          <cell r="L19">
            <v>0</v>
          </cell>
          <cell r="M19">
            <v>11015380998.171949</v>
          </cell>
          <cell r="N19">
            <v>25043104.219999999</v>
          </cell>
          <cell r="O19">
            <v>11040424102.391949</v>
          </cell>
          <cell r="P19">
            <v>2270257.29</v>
          </cell>
          <cell r="Q19">
            <v>0</v>
          </cell>
          <cell r="R19">
            <v>0</v>
          </cell>
          <cell r="S19">
            <v>0</v>
          </cell>
          <cell r="T19">
            <v>11042694359.68195</v>
          </cell>
          <cell r="U19">
            <v>91587412.786613166</v>
          </cell>
        </row>
        <row r="20">
          <cell r="H20">
            <v>124</v>
          </cell>
          <cell r="I20" t="str">
            <v>Транспортные средства</v>
          </cell>
          <cell r="J20">
            <v>86707399.680000007</v>
          </cell>
          <cell r="K20">
            <v>0</v>
          </cell>
          <cell r="L20">
            <v>0</v>
          </cell>
          <cell r="M20">
            <v>86707399.680000007</v>
          </cell>
          <cell r="N20">
            <v>10935471.050000001</v>
          </cell>
          <cell r="O20">
            <v>97642870.730000004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97642870.730000004</v>
          </cell>
          <cell r="U20">
            <v>809843.83121837943</v>
          </cell>
        </row>
        <row r="21">
          <cell r="H21">
            <v>125</v>
          </cell>
          <cell r="I21" t="str">
            <v>Прочие основные средства</v>
          </cell>
          <cell r="J21">
            <v>67145140.359999999</v>
          </cell>
          <cell r="K21">
            <v>0</v>
          </cell>
          <cell r="L21">
            <v>0</v>
          </cell>
          <cell r="M21">
            <v>67145140.359999999</v>
          </cell>
          <cell r="N21">
            <v>28103232.190000001</v>
          </cell>
          <cell r="O21">
            <v>95248372.549999997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95248372.549999997</v>
          </cell>
          <cell r="U21">
            <v>789984.01385087508</v>
          </cell>
        </row>
        <row r="22">
          <cell r="H22" t="str">
            <v>GAAP004</v>
          </cell>
          <cell r="I22" t="str">
            <v>Имущество Сантри</v>
          </cell>
          <cell r="J22">
            <v>1050000000</v>
          </cell>
          <cell r="K22">
            <v>0</v>
          </cell>
          <cell r="L22">
            <v>0</v>
          </cell>
          <cell r="M22">
            <v>1050000000</v>
          </cell>
          <cell r="N22">
            <v>0</v>
          </cell>
          <cell r="O22">
            <v>1050000000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1050000000</v>
          </cell>
          <cell r="U22">
            <v>8708633.9885543678</v>
          </cell>
        </row>
        <row r="23">
          <cell r="H23" t="str">
            <v>GAAP073</v>
          </cell>
          <cell r="I23" t="str">
            <v>PP&amp;E Asset Retirement Costs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H24">
            <v>12601</v>
          </cell>
          <cell r="I24" t="str">
            <v>Незавершенное строительство зданий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H25">
            <v>126011</v>
          </cell>
          <cell r="I25" t="str">
            <v>Незавершенное строительство зданий-материалы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171479.65</v>
          </cell>
          <cell r="O25">
            <v>171479.65</v>
          </cell>
          <cell r="P25">
            <v>3499463.96</v>
          </cell>
          <cell r="Q25">
            <v>814777.48</v>
          </cell>
          <cell r="R25">
            <v>0</v>
          </cell>
          <cell r="S25">
            <v>0</v>
          </cell>
          <cell r="T25">
            <v>2856166.13</v>
          </cell>
          <cell r="U25">
            <v>23688.86232064361</v>
          </cell>
        </row>
        <row r="26">
          <cell r="H26">
            <v>126012</v>
          </cell>
          <cell r="I26" t="str">
            <v>Незавершенное строительство зданий-зап части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7535.82</v>
          </cell>
          <cell r="Q26">
            <v>0</v>
          </cell>
          <cell r="R26">
            <v>0</v>
          </cell>
          <cell r="S26">
            <v>0</v>
          </cell>
          <cell r="T26">
            <v>7535.82</v>
          </cell>
          <cell r="U26">
            <v>62.501617317740731</v>
          </cell>
        </row>
        <row r="27">
          <cell r="H27">
            <v>126013</v>
          </cell>
          <cell r="I27" t="str">
            <v>Незавершенное строительство зданий-вып работы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132922184.77</v>
          </cell>
          <cell r="O27">
            <v>132922184.77</v>
          </cell>
          <cell r="P27">
            <v>5521653.3799999999</v>
          </cell>
          <cell r="Q27">
            <v>0</v>
          </cell>
          <cell r="R27">
            <v>0</v>
          </cell>
          <cell r="S27">
            <v>0</v>
          </cell>
          <cell r="T27">
            <v>138443838.15000001</v>
          </cell>
          <cell r="U27">
            <v>1148244.4899228665</v>
          </cell>
        </row>
        <row r="28">
          <cell r="H28">
            <v>12614</v>
          </cell>
          <cell r="I28" t="str">
            <v>Незавершенное строительство зданий-зарпл и налог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H29">
            <v>12602</v>
          </cell>
          <cell r="I29" t="str">
            <v>Незавершенное строительство кроме зданий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H30">
            <v>126021</v>
          </cell>
          <cell r="I30" t="str">
            <v>Незавершенное строительство  кроме зданий-материалы</v>
          </cell>
          <cell r="J30">
            <v>7446.7499999569263</v>
          </cell>
          <cell r="K30">
            <v>0</v>
          </cell>
          <cell r="L30">
            <v>0</v>
          </cell>
          <cell r="M30">
            <v>7446.7499999569263</v>
          </cell>
          <cell r="N30">
            <v>259333219.75999999</v>
          </cell>
          <cell r="O30">
            <v>259340666.50999996</v>
          </cell>
          <cell r="P30">
            <v>0</v>
          </cell>
          <cell r="Q30">
            <v>1327196.4300000002</v>
          </cell>
          <cell r="R30">
            <v>0</v>
          </cell>
          <cell r="S30">
            <v>0</v>
          </cell>
          <cell r="T30">
            <v>258013470.07999995</v>
          </cell>
          <cell r="U30">
            <v>2139947.5000414695</v>
          </cell>
        </row>
        <row r="31">
          <cell r="H31">
            <v>126022</v>
          </cell>
          <cell r="I31" t="str">
            <v>Незавершенное строительство кроме зданий-зап части</v>
          </cell>
          <cell r="J31">
            <v>-0.27000000327825546</v>
          </cell>
          <cell r="K31">
            <v>0</v>
          </cell>
          <cell r="L31">
            <v>0</v>
          </cell>
          <cell r="M31">
            <v>-0.27000000327825546</v>
          </cell>
          <cell r="N31">
            <v>99318043.390000001</v>
          </cell>
          <cell r="O31">
            <v>99318043.120000005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99318043.120000005</v>
          </cell>
          <cell r="U31">
            <v>823737.60570622887</v>
          </cell>
        </row>
        <row r="32">
          <cell r="H32">
            <v>126023</v>
          </cell>
          <cell r="I32" t="str">
            <v>Незавершенное строительство кроме  зданий-вып работы</v>
          </cell>
          <cell r="J32">
            <v>59533884.549999952</v>
          </cell>
          <cell r="K32">
            <v>0</v>
          </cell>
          <cell r="L32">
            <v>0</v>
          </cell>
          <cell r="M32">
            <v>59533884.549999952</v>
          </cell>
          <cell r="N32">
            <v>509474080.54000002</v>
          </cell>
          <cell r="O32">
            <v>569007965.08999991</v>
          </cell>
          <cell r="P32">
            <v>42146.94</v>
          </cell>
          <cell r="Q32">
            <v>42146.94</v>
          </cell>
          <cell r="R32">
            <v>0</v>
          </cell>
          <cell r="S32">
            <v>0</v>
          </cell>
          <cell r="T32">
            <v>569007965.08999991</v>
          </cell>
          <cell r="U32">
            <v>4719316.2900389815</v>
          </cell>
        </row>
        <row r="33">
          <cell r="H33">
            <v>126024</v>
          </cell>
          <cell r="I33" t="str">
            <v>Незавершенное строительство кроме зданий-зарпл и налог</v>
          </cell>
          <cell r="J33">
            <v>0.47999999672174454</v>
          </cell>
          <cell r="K33">
            <v>0</v>
          </cell>
          <cell r="L33">
            <v>0</v>
          </cell>
          <cell r="M33">
            <v>0.47999999672174454</v>
          </cell>
          <cell r="N33">
            <v>6443988.4100000001</v>
          </cell>
          <cell r="O33">
            <v>6443988.8899999969</v>
          </cell>
          <cell r="P33">
            <v>14131</v>
          </cell>
          <cell r="Q33">
            <v>0</v>
          </cell>
          <cell r="R33">
            <v>0</v>
          </cell>
          <cell r="S33">
            <v>0</v>
          </cell>
          <cell r="T33">
            <v>6458119.8899999969</v>
          </cell>
          <cell r="U33">
            <v>53563.240358298062</v>
          </cell>
        </row>
        <row r="34">
          <cell r="H34">
            <v>131</v>
          </cell>
          <cell r="I34" t="str">
            <v>Износ зданий и сооружений</v>
          </cell>
          <cell r="J34">
            <v>-173809314.28850001</v>
          </cell>
          <cell r="K34">
            <v>0</v>
          </cell>
          <cell r="L34">
            <v>0</v>
          </cell>
          <cell r="M34">
            <v>-173809314.28850001</v>
          </cell>
          <cell r="N34">
            <v>-55863782.450000003</v>
          </cell>
          <cell r="O34">
            <v>-229673096.7385</v>
          </cell>
          <cell r="P34">
            <v>0</v>
          </cell>
          <cell r="Q34">
            <v>0</v>
          </cell>
          <cell r="R34">
            <v>56027162.549999997</v>
          </cell>
          <cell r="S34">
            <v>0</v>
          </cell>
          <cell r="T34">
            <v>-173645934.18849999</v>
          </cell>
          <cell r="U34">
            <v>-1440208.4613792817</v>
          </cell>
        </row>
        <row r="35">
          <cell r="H35">
            <v>132</v>
          </cell>
          <cell r="I35" t="str">
            <v>Износ машин и оборудования</v>
          </cell>
          <cell r="J35">
            <v>-2935440757.7997832</v>
          </cell>
          <cell r="K35">
            <v>0</v>
          </cell>
          <cell r="L35">
            <v>0</v>
          </cell>
          <cell r="M35">
            <v>-2935440757.7997832</v>
          </cell>
          <cell r="N35">
            <v>-529611581.17000002</v>
          </cell>
          <cell r="O35">
            <v>-3465052338.9697833</v>
          </cell>
          <cell r="P35">
            <v>0</v>
          </cell>
          <cell r="Q35">
            <v>0</v>
          </cell>
          <cell r="R35">
            <v>546626940.44000006</v>
          </cell>
          <cell r="S35">
            <v>0</v>
          </cell>
          <cell r="T35">
            <v>-2918425398.5297832</v>
          </cell>
          <cell r="U35">
            <v>-24205236.779711232</v>
          </cell>
        </row>
        <row r="36">
          <cell r="H36">
            <v>133</v>
          </cell>
          <cell r="I36" t="str">
            <v>Износ транспортных средств</v>
          </cell>
          <cell r="J36">
            <v>18738243.289999999</v>
          </cell>
          <cell r="K36">
            <v>0</v>
          </cell>
          <cell r="L36">
            <v>0</v>
          </cell>
          <cell r="M36">
            <v>18738243.289999999</v>
          </cell>
          <cell r="N36">
            <v>-4063633.35</v>
          </cell>
          <cell r="O36">
            <v>14674609.939999999</v>
          </cell>
          <cell r="P36">
            <v>0</v>
          </cell>
          <cell r="Q36">
            <v>0</v>
          </cell>
          <cell r="R36">
            <v>4063633.35</v>
          </cell>
          <cell r="S36">
            <v>0</v>
          </cell>
          <cell r="T36">
            <v>18738243.289999999</v>
          </cell>
          <cell r="U36">
            <v>155413.81181056649</v>
          </cell>
        </row>
        <row r="37">
          <cell r="H37">
            <v>134</v>
          </cell>
          <cell r="I37" t="str">
            <v>Износ прочих основных средств</v>
          </cell>
          <cell r="J37">
            <v>-89188759.689999998</v>
          </cell>
          <cell r="K37">
            <v>0</v>
          </cell>
          <cell r="L37">
            <v>0</v>
          </cell>
          <cell r="M37">
            <v>-89188759.689999998</v>
          </cell>
          <cell r="N37">
            <v>-2102506.7000000002</v>
          </cell>
          <cell r="O37">
            <v>-91291266.390000001</v>
          </cell>
          <cell r="P37">
            <v>0</v>
          </cell>
          <cell r="Q37">
            <v>0</v>
          </cell>
          <cell r="R37">
            <v>4833011.4800000004</v>
          </cell>
          <cell r="S37">
            <v>0</v>
          </cell>
          <cell r="T37">
            <v>-86458254.909999996</v>
          </cell>
          <cell r="U37">
            <v>-717079.33076221286</v>
          </cell>
        </row>
        <row r="38">
          <cell r="H38" t="str">
            <v>GAAP005</v>
          </cell>
          <cell r="I38" t="str">
            <v>Амортизация имущества Сантри</v>
          </cell>
          <cell r="J38">
            <v>-91536888.888888896</v>
          </cell>
          <cell r="K38">
            <v>0</v>
          </cell>
          <cell r="L38">
            <v>0</v>
          </cell>
          <cell r="M38">
            <v>-91536888.888888896</v>
          </cell>
          <cell r="N38">
            <v>0</v>
          </cell>
          <cell r="O38">
            <v>-91536888.888888896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-91536888.888888896</v>
          </cell>
          <cell r="U38">
            <v>-759201.20169933571</v>
          </cell>
        </row>
        <row r="39">
          <cell r="H39" t="str">
            <v>GAAP074</v>
          </cell>
          <cell r="I39" t="str">
            <v>Accum Dep &amp; Amort Asset Retirement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H40">
            <v>2010102</v>
          </cell>
          <cell r="I40" t="str">
            <v>Серная кислота</v>
          </cell>
          <cell r="J40">
            <v>1205605.45</v>
          </cell>
          <cell r="K40">
            <v>0</v>
          </cell>
          <cell r="L40">
            <v>0</v>
          </cell>
          <cell r="M40">
            <v>1205605.45</v>
          </cell>
          <cell r="N40">
            <v>-7587.46</v>
          </cell>
          <cell r="O40">
            <v>1198017.99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1198017.99</v>
          </cell>
          <cell r="U40">
            <v>9936.2858920129383</v>
          </cell>
        </row>
        <row r="41">
          <cell r="H41">
            <v>2010104</v>
          </cell>
          <cell r="I41" t="str">
            <v>Известь</v>
          </cell>
          <cell r="J41">
            <v>5.5879301186223529E-11</v>
          </cell>
          <cell r="K41">
            <v>0</v>
          </cell>
          <cell r="L41">
            <v>0</v>
          </cell>
          <cell r="M41">
            <v>5.5879301186223529E-11</v>
          </cell>
          <cell r="N41">
            <v>721663.11</v>
          </cell>
          <cell r="O41">
            <v>721663.11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721663.11</v>
          </cell>
          <cell r="U41">
            <v>5985.4284647922368</v>
          </cell>
        </row>
        <row r="42">
          <cell r="H42">
            <v>2010105</v>
          </cell>
          <cell r="I42" t="str">
            <v>Прочие Химикаты</v>
          </cell>
          <cell r="J42">
            <v>32515622.030000001</v>
          </cell>
          <cell r="K42">
            <v>0</v>
          </cell>
          <cell r="L42">
            <v>0</v>
          </cell>
          <cell r="M42">
            <v>32515622.030000001</v>
          </cell>
          <cell r="N42">
            <v>-43455981.530000001</v>
          </cell>
          <cell r="O42">
            <v>-10940359.5</v>
          </cell>
          <cell r="P42">
            <v>4604759.32</v>
          </cell>
          <cell r="Q42">
            <v>0</v>
          </cell>
          <cell r="R42">
            <v>0</v>
          </cell>
          <cell r="S42">
            <v>0</v>
          </cell>
          <cell r="T42">
            <v>-6335600.1799999997</v>
          </cell>
          <cell r="U42">
            <v>-52547.069586132537</v>
          </cell>
        </row>
        <row r="43">
          <cell r="H43" t="str">
            <v>GAAP090</v>
          </cell>
          <cell r="I43" t="str">
            <v>Провизия на обесценение ГСМ и сырьё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H44">
            <v>201</v>
          </cell>
          <cell r="I44" t="str">
            <v>Сырье и материалы</v>
          </cell>
          <cell r="J44">
            <v>657985693.41999996</v>
          </cell>
          <cell r="K44">
            <v>0</v>
          </cell>
          <cell r="L44">
            <v>0</v>
          </cell>
          <cell r="M44">
            <v>657985693.41999996</v>
          </cell>
          <cell r="N44">
            <v>69439626.700000003</v>
          </cell>
          <cell r="O44">
            <v>727425320.12</v>
          </cell>
          <cell r="P44">
            <v>9346680.9800000004</v>
          </cell>
          <cell r="Q44">
            <v>3623815.25</v>
          </cell>
          <cell r="R44">
            <v>0</v>
          </cell>
          <cell r="S44">
            <v>0</v>
          </cell>
          <cell r="T44">
            <v>733148185.85000002</v>
          </cell>
          <cell r="U44">
            <v>6080684.9618478902</v>
          </cell>
        </row>
        <row r="45">
          <cell r="H45">
            <v>20301</v>
          </cell>
          <cell r="I45" t="str">
            <v>Дизтопливо</v>
          </cell>
          <cell r="J45">
            <v>6951210.459999999</v>
          </cell>
          <cell r="K45">
            <v>0</v>
          </cell>
          <cell r="L45">
            <v>0</v>
          </cell>
          <cell r="M45">
            <v>6951210.459999999</v>
          </cell>
          <cell r="N45">
            <v>-3734772.59</v>
          </cell>
          <cell r="O45">
            <v>3216437.8699999992</v>
          </cell>
          <cell r="P45">
            <v>1654.13</v>
          </cell>
          <cell r="Q45">
            <v>0</v>
          </cell>
          <cell r="R45">
            <v>0</v>
          </cell>
          <cell r="S45">
            <v>0</v>
          </cell>
          <cell r="T45">
            <v>3218091.9999999991</v>
          </cell>
          <cell r="U45">
            <v>26690.652732852279</v>
          </cell>
        </row>
        <row r="46">
          <cell r="H46">
            <v>20302</v>
          </cell>
          <cell r="I46" t="str">
            <v>Уголь</v>
          </cell>
          <cell r="J46">
            <v>264012064.00999999</v>
          </cell>
          <cell r="K46">
            <v>0</v>
          </cell>
          <cell r="L46">
            <v>0</v>
          </cell>
          <cell r="M46">
            <v>264012064.00999999</v>
          </cell>
          <cell r="N46">
            <v>-61860923.520000003</v>
          </cell>
          <cell r="O46">
            <v>202151140.48999998</v>
          </cell>
          <cell r="P46">
            <v>1922959</v>
          </cell>
          <cell r="Q46">
            <v>0</v>
          </cell>
          <cell r="R46">
            <v>0</v>
          </cell>
          <cell r="S46">
            <v>0</v>
          </cell>
          <cell r="T46">
            <v>204074099.48999998</v>
          </cell>
          <cell r="U46">
            <v>1692577.751430704</v>
          </cell>
        </row>
        <row r="47">
          <cell r="H47">
            <v>20303</v>
          </cell>
          <cell r="I47" t="str">
            <v>Моторное масло</v>
          </cell>
          <cell r="J47">
            <v>18660117.629999999</v>
          </cell>
          <cell r="K47">
            <v>0</v>
          </cell>
          <cell r="L47">
            <v>0</v>
          </cell>
          <cell r="M47">
            <v>18660117.629999999</v>
          </cell>
          <cell r="N47">
            <v>1309190.8</v>
          </cell>
          <cell r="O47">
            <v>19969308.43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19969308.43</v>
          </cell>
          <cell r="U47">
            <v>165624.18868706975</v>
          </cell>
        </row>
        <row r="48">
          <cell r="H48">
            <v>20304</v>
          </cell>
          <cell r="I48" t="str">
            <v>ГСМ</v>
          </cell>
          <cell r="J48">
            <v>2990624.83</v>
          </cell>
          <cell r="K48">
            <v>0</v>
          </cell>
          <cell r="L48">
            <v>0</v>
          </cell>
          <cell r="M48">
            <v>2990624.83</v>
          </cell>
          <cell r="N48">
            <v>472567.42</v>
          </cell>
          <cell r="O48">
            <v>3463192.25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3463192.25</v>
          </cell>
          <cell r="U48">
            <v>28723.498797379118</v>
          </cell>
        </row>
        <row r="49">
          <cell r="H49">
            <v>20305</v>
          </cell>
          <cell r="I49" t="str">
            <v>Мазут</v>
          </cell>
          <cell r="J49">
            <v>46309301.090000004</v>
          </cell>
          <cell r="K49">
            <v>0</v>
          </cell>
          <cell r="L49">
            <v>0</v>
          </cell>
          <cell r="M49">
            <v>46309301.090000004</v>
          </cell>
          <cell r="N49">
            <v>67693056.680000007</v>
          </cell>
          <cell r="O49">
            <v>114002357.77000001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114002357.77000001</v>
          </cell>
          <cell r="U49">
            <v>945528.38823919732</v>
          </cell>
        </row>
        <row r="50">
          <cell r="H50">
            <v>20306</v>
          </cell>
          <cell r="I50" t="str">
            <v>Смазочные масла</v>
          </cell>
          <cell r="J50">
            <v>5298704.53</v>
          </cell>
          <cell r="K50">
            <v>0</v>
          </cell>
          <cell r="L50">
            <v>0</v>
          </cell>
          <cell r="M50">
            <v>5298704.53</v>
          </cell>
          <cell r="N50">
            <v>-202093.72</v>
          </cell>
          <cell r="O50">
            <v>5096610.8100000005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5096610.8100000005</v>
          </cell>
          <cell r="U50">
            <v>42270.969644190103</v>
          </cell>
        </row>
        <row r="51">
          <cell r="H51">
            <v>20307</v>
          </cell>
          <cell r="I51" t="str">
            <v>Прочие</v>
          </cell>
          <cell r="J51">
            <v>7938.83</v>
          </cell>
          <cell r="K51">
            <v>0</v>
          </cell>
          <cell r="L51">
            <v>0</v>
          </cell>
          <cell r="M51">
            <v>7938.83</v>
          </cell>
          <cell r="N51">
            <v>-7938.6</v>
          </cell>
          <cell r="O51">
            <v>0.22999999999956344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0.22999999999956344</v>
          </cell>
          <cell r="U51">
            <v>1.9076055403463835E-3</v>
          </cell>
        </row>
        <row r="52">
          <cell r="H52">
            <v>205</v>
          </cell>
          <cell r="I52" t="str">
            <v>Запасные части</v>
          </cell>
          <cell r="J52">
            <v>215788260.98999998</v>
          </cell>
          <cell r="K52">
            <v>0</v>
          </cell>
          <cell r="L52">
            <v>0</v>
          </cell>
          <cell r="M52">
            <v>215788260.98999998</v>
          </cell>
          <cell r="N52">
            <v>205684895.11000001</v>
          </cell>
          <cell r="O52">
            <v>421473156.10000002</v>
          </cell>
          <cell r="P52">
            <v>1552949.37</v>
          </cell>
          <cell r="Q52">
            <v>172379.65</v>
          </cell>
          <cell r="R52">
            <v>0</v>
          </cell>
          <cell r="S52">
            <v>0</v>
          </cell>
          <cell r="T52">
            <v>422853725.82000005</v>
          </cell>
          <cell r="U52">
            <v>3507122.2179646683</v>
          </cell>
        </row>
        <row r="53">
          <cell r="H53">
            <v>206</v>
          </cell>
          <cell r="I53" t="str">
            <v>Прочие материалы</v>
          </cell>
          <cell r="J53">
            <v>92574109.739999995</v>
          </cell>
          <cell r="K53">
            <v>0</v>
          </cell>
          <cell r="L53">
            <v>0</v>
          </cell>
          <cell r="M53">
            <v>92574109.739999995</v>
          </cell>
          <cell r="N53">
            <v>4960579.1500000004</v>
          </cell>
          <cell r="O53">
            <v>97534688.890000001</v>
          </cell>
          <cell r="P53">
            <v>89</v>
          </cell>
          <cell r="Q53">
            <v>0</v>
          </cell>
          <cell r="R53">
            <v>0</v>
          </cell>
          <cell r="S53">
            <v>0</v>
          </cell>
          <cell r="T53">
            <v>97534777.890000001</v>
          </cell>
          <cell r="U53">
            <v>808947.31599900476</v>
          </cell>
        </row>
        <row r="54">
          <cell r="H54" t="str">
            <v>GAAP091</v>
          </cell>
          <cell r="I54" t="str">
            <v>Провизия на обесценение Запчасти и прочие</v>
          </cell>
          <cell r="J54">
            <v>-166234139.25800008</v>
          </cell>
          <cell r="K54">
            <v>0</v>
          </cell>
          <cell r="L54">
            <v>0</v>
          </cell>
          <cell r="M54">
            <v>-166234139.25800008</v>
          </cell>
          <cell r="N54">
            <v>0</v>
          </cell>
          <cell r="O54">
            <v>-166234139.25800008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-166234139.25800008</v>
          </cell>
          <cell r="U54">
            <v>-1378735.5001907612</v>
          </cell>
        </row>
        <row r="55">
          <cell r="H55" t="str">
            <v>GAAP066</v>
          </cell>
          <cell r="I55" t="str">
            <v>Долгосрочные материалы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H56" t="str">
            <v>GAAP006</v>
          </cell>
          <cell r="I56" t="str">
            <v>Вода</v>
          </cell>
          <cell r="J56">
            <v>205064734.15000001</v>
          </cell>
          <cell r="K56">
            <v>0</v>
          </cell>
          <cell r="L56">
            <v>0</v>
          </cell>
          <cell r="M56">
            <v>205064734.15000001</v>
          </cell>
          <cell r="N56">
            <v>22684256</v>
          </cell>
          <cell r="O56">
            <v>227748990.15000001</v>
          </cell>
          <cell r="P56">
            <v>0</v>
          </cell>
          <cell r="Q56">
            <v>0</v>
          </cell>
          <cell r="R56">
            <v>57119885.899999999</v>
          </cell>
          <cell r="S56">
            <v>57119886</v>
          </cell>
          <cell r="T56">
            <v>227748990.05000001</v>
          </cell>
          <cell r="U56">
            <v>1888935.8053412957</v>
          </cell>
        </row>
        <row r="57">
          <cell r="H57">
            <v>222</v>
          </cell>
          <cell r="I57" t="str">
            <v>Закупленная продукция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H58">
            <v>3010102</v>
          </cell>
          <cell r="I58" t="str">
            <v>Счета к получению с НДС</v>
          </cell>
          <cell r="J58">
            <v>1286253341.4891329</v>
          </cell>
          <cell r="K58">
            <v>117663751.03</v>
          </cell>
          <cell r="L58">
            <v>0</v>
          </cell>
          <cell r="M58">
            <v>1403917092.5191329</v>
          </cell>
          <cell r="N58">
            <v>-706404615.58000004</v>
          </cell>
          <cell r="O58">
            <v>697512476.93913281</v>
          </cell>
          <cell r="P58">
            <v>5866657.7599999998</v>
          </cell>
          <cell r="Q58">
            <v>4150122.93</v>
          </cell>
          <cell r="R58">
            <v>0</v>
          </cell>
          <cell r="S58">
            <v>157165146.56</v>
          </cell>
          <cell r="T58">
            <v>542063865.20913291</v>
          </cell>
          <cell r="U58">
            <v>4495843.6195499124</v>
          </cell>
        </row>
        <row r="59">
          <cell r="H59">
            <v>30102</v>
          </cell>
          <cell r="I59" t="str">
            <v>За конденсат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H60">
            <v>30103</v>
          </cell>
          <cell r="I60" t="str">
            <v>За отопление</v>
          </cell>
          <cell r="J60">
            <v>-0.26999999999998181</v>
          </cell>
          <cell r="K60">
            <v>0</v>
          </cell>
          <cell r="L60">
            <v>0</v>
          </cell>
          <cell r="M60">
            <v>-0.26999999999998181</v>
          </cell>
          <cell r="N60">
            <v>0</v>
          </cell>
          <cell r="O60">
            <v>-0.26999999999998181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-0.26999999999998181</v>
          </cell>
          <cell r="U60">
            <v>-2.2393630256281149E-3</v>
          </cell>
        </row>
        <row r="61">
          <cell r="H61">
            <v>30107</v>
          </cell>
          <cell r="I61" t="str">
            <v>Прочие</v>
          </cell>
          <cell r="J61">
            <v>1479453.99</v>
          </cell>
          <cell r="K61">
            <v>6047273.6399999997</v>
          </cell>
          <cell r="L61">
            <v>0</v>
          </cell>
          <cell r="M61">
            <v>7526727.6299999999</v>
          </cell>
          <cell r="N61">
            <v>505915.9</v>
          </cell>
          <cell r="O61">
            <v>8032643.5300000003</v>
          </cell>
          <cell r="P61">
            <v>0</v>
          </cell>
          <cell r="Q61">
            <v>0</v>
          </cell>
          <cell r="R61">
            <v>0</v>
          </cell>
          <cell r="S61">
            <v>6489444.2800000003</v>
          </cell>
          <cell r="T61">
            <v>1543199.25</v>
          </cell>
          <cell r="U61">
            <v>12799.197561582483</v>
          </cell>
        </row>
        <row r="62">
          <cell r="H62">
            <v>30108</v>
          </cell>
          <cell r="I62" t="str">
            <v xml:space="preserve">За реализацию о с </v>
          </cell>
          <cell r="J62">
            <v>-352847.2</v>
          </cell>
          <cell r="K62">
            <v>1154536.2</v>
          </cell>
          <cell r="L62">
            <v>0</v>
          </cell>
          <cell r="M62">
            <v>801689</v>
          </cell>
          <cell r="N62">
            <v>0</v>
          </cell>
          <cell r="O62">
            <v>801689</v>
          </cell>
          <cell r="P62">
            <v>0</v>
          </cell>
          <cell r="Q62">
            <v>0</v>
          </cell>
          <cell r="R62">
            <v>0</v>
          </cell>
          <cell r="S62">
            <v>1154536.2</v>
          </cell>
          <cell r="T62">
            <v>-352847.19999999995</v>
          </cell>
          <cell r="U62">
            <v>-2926.4924939868952</v>
          </cell>
        </row>
        <row r="63">
          <cell r="H63" t="str">
            <v>GAAP087</v>
          </cell>
          <cell r="I63" t="str">
            <v>Litigation Gain Receivable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H64" t="str">
            <v>GAAP007</v>
          </cell>
          <cell r="I64" t="str">
            <v>Резерв по неоплаченной дебиторской задолженности</v>
          </cell>
          <cell r="J64">
            <v>-44005000</v>
          </cell>
          <cell r="K64">
            <v>0</v>
          </cell>
          <cell r="L64">
            <v>0</v>
          </cell>
          <cell r="M64">
            <v>-44005000</v>
          </cell>
          <cell r="N64">
            <v>0</v>
          </cell>
          <cell r="O64">
            <v>-44005000</v>
          </cell>
          <cell r="P64">
            <v>0</v>
          </cell>
          <cell r="Q64">
            <v>0</v>
          </cell>
          <cell r="R64">
            <v>24634000</v>
          </cell>
          <cell r="S64">
            <v>0</v>
          </cell>
          <cell r="T64">
            <v>-19371000</v>
          </cell>
          <cell r="U64">
            <v>-160661.85618313015</v>
          </cell>
        </row>
        <row r="65">
          <cell r="H65">
            <v>33301</v>
          </cell>
          <cell r="I65" t="str">
            <v>Зарплата</v>
          </cell>
          <cell r="J65">
            <v>755289.82</v>
          </cell>
          <cell r="K65">
            <v>0</v>
          </cell>
          <cell r="L65">
            <v>0</v>
          </cell>
          <cell r="M65">
            <v>755289.82</v>
          </cell>
          <cell r="N65">
            <v>-128728.4</v>
          </cell>
          <cell r="O65">
            <v>626561.41999999993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626561.41999999993</v>
          </cell>
          <cell r="U65">
            <v>5196.6610267894166</v>
          </cell>
        </row>
        <row r="66">
          <cell r="H66">
            <v>33302</v>
          </cell>
          <cell r="I66" t="str">
            <v>Командировки</v>
          </cell>
          <cell r="J66">
            <v>134223.14000000001</v>
          </cell>
          <cell r="K66">
            <v>0</v>
          </cell>
          <cell r="L66">
            <v>0</v>
          </cell>
          <cell r="M66">
            <v>134223.14000000001</v>
          </cell>
          <cell r="N66">
            <v>480162.5</v>
          </cell>
          <cell r="O66">
            <v>614385.64</v>
          </cell>
          <cell r="P66">
            <v>6880</v>
          </cell>
          <cell r="Q66">
            <v>6880</v>
          </cell>
          <cell r="R66">
            <v>0</v>
          </cell>
          <cell r="S66">
            <v>0</v>
          </cell>
          <cell r="T66">
            <v>614385.64</v>
          </cell>
          <cell r="U66">
            <v>5095.6758729368839</v>
          </cell>
        </row>
        <row r="67">
          <cell r="H67">
            <v>33305</v>
          </cell>
          <cell r="I67" t="str">
            <v>Товары в кредит</v>
          </cell>
          <cell r="J67">
            <v>21976</v>
          </cell>
          <cell r="K67">
            <v>0</v>
          </cell>
          <cell r="L67">
            <v>0</v>
          </cell>
          <cell r="M67">
            <v>21976</v>
          </cell>
          <cell r="O67">
            <v>21976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21976</v>
          </cell>
          <cell r="U67">
            <v>182.26756241187692</v>
          </cell>
        </row>
        <row r="68">
          <cell r="H68">
            <v>33306</v>
          </cell>
          <cell r="I68" t="str">
            <v>Подотчетные суммы</v>
          </cell>
          <cell r="J68">
            <v>17595.84</v>
          </cell>
          <cell r="K68">
            <v>0</v>
          </cell>
          <cell r="L68">
            <v>0</v>
          </cell>
          <cell r="M68">
            <v>17595.84</v>
          </cell>
          <cell r="N68">
            <v>-16673.3</v>
          </cell>
          <cell r="O68">
            <v>922.54000000000087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922.54000000000087</v>
          </cell>
          <cell r="U68">
            <v>7.6514887617151937</v>
          </cell>
        </row>
        <row r="69">
          <cell r="H69">
            <v>33406</v>
          </cell>
          <cell r="I69" t="str">
            <v xml:space="preserve">AES Ekibastuz Holding B V 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H70">
            <v>3341</v>
          </cell>
          <cell r="I70" t="str">
            <v>Прочие</v>
          </cell>
          <cell r="J70">
            <v>8268609.6499999994</v>
          </cell>
          <cell r="K70">
            <v>78411.42</v>
          </cell>
          <cell r="L70">
            <v>0</v>
          </cell>
          <cell r="M70">
            <v>8347021.0699999994</v>
          </cell>
          <cell r="N70">
            <v>1003168.8</v>
          </cell>
          <cell r="O70">
            <v>9350189.8699999992</v>
          </cell>
          <cell r="P70">
            <v>29486.65</v>
          </cell>
          <cell r="Q70">
            <v>126136</v>
          </cell>
          <cell r="R70">
            <v>0</v>
          </cell>
          <cell r="S70">
            <v>78411.42</v>
          </cell>
          <cell r="T70">
            <v>9175129.0999999996</v>
          </cell>
          <cell r="U70">
            <v>76097.943932984985</v>
          </cell>
        </row>
        <row r="71">
          <cell r="H71">
            <v>33410</v>
          </cell>
          <cell r="I71" t="str">
            <v>Претензии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</row>
        <row r="72">
          <cell r="H72">
            <v>33412</v>
          </cell>
          <cell r="I72" t="str">
            <v>Задолженность по Fortis Banky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</row>
        <row r="73">
          <cell r="H73">
            <v>33415</v>
          </cell>
          <cell r="I73" t="str">
            <v>Проект Майкубен-Вест</v>
          </cell>
          <cell r="J73">
            <v>0.33999991416931152</v>
          </cell>
          <cell r="K73">
            <v>640306916</v>
          </cell>
          <cell r="L73">
            <v>0</v>
          </cell>
          <cell r="M73">
            <v>640306916.33999991</v>
          </cell>
          <cell r="N73">
            <v>0</v>
          </cell>
          <cell r="O73">
            <v>640306916.33999991</v>
          </cell>
          <cell r="P73">
            <v>0</v>
          </cell>
          <cell r="Q73">
            <v>0</v>
          </cell>
          <cell r="R73">
            <v>0</v>
          </cell>
          <cell r="S73">
            <v>640306916</v>
          </cell>
          <cell r="T73">
            <v>0.33999991416931152</v>
          </cell>
          <cell r="U73">
            <v>2.8199379129908893E-3</v>
          </cell>
        </row>
        <row r="74">
          <cell r="H74" t="str">
            <v>GAAP008</v>
          </cell>
          <cell r="I74" t="str">
            <v>Дебиторская от АЕS Shygys Energy</v>
          </cell>
          <cell r="J74">
            <v>0</v>
          </cell>
          <cell r="K74">
            <v>3017244300</v>
          </cell>
          <cell r="L74">
            <v>0</v>
          </cell>
          <cell r="M74">
            <v>3017244300</v>
          </cell>
          <cell r="N74">
            <v>0</v>
          </cell>
          <cell r="O74">
            <v>3017244300</v>
          </cell>
          <cell r="P74">
            <v>0</v>
          </cell>
          <cell r="Q74">
            <v>0</v>
          </cell>
          <cell r="R74">
            <v>0</v>
          </cell>
          <cell r="S74">
            <v>3017244300</v>
          </cell>
          <cell r="T74">
            <v>0</v>
          </cell>
          <cell r="U74">
            <v>0</v>
          </cell>
        </row>
        <row r="75">
          <cell r="H75">
            <v>341</v>
          </cell>
          <cell r="I75" t="str">
            <v>Страхование</v>
          </cell>
          <cell r="J75">
            <v>5140044.22</v>
          </cell>
          <cell r="K75">
            <v>0</v>
          </cell>
          <cell r="L75">
            <v>0</v>
          </cell>
          <cell r="M75">
            <v>5140044.22</v>
          </cell>
          <cell r="N75">
            <v>-2734092.21</v>
          </cell>
          <cell r="O75">
            <v>2405952.0099999998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2405952.0099999998</v>
          </cell>
          <cell r="U75">
            <v>19954.81471344447</v>
          </cell>
        </row>
        <row r="76">
          <cell r="H76">
            <v>34301</v>
          </cell>
          <cell r="I76" t="str">
            <v>Авансы на выполнение про</v>
          </cell>
          <cell r="J76">
            <v>394541.97000000352</v>
          </cell>
          <cell r="K76">
            <v>0</v>
          </cell>
          <cell r="L76">
            <v>0</v>
          </cell>
          <cell r="M76">
            <v>394541.97000000352</v>
          </cell>
          <cell r="N76">
            <v>1440640.01</v>
          </cell>
          <cell r="O76">
            <v>1835181.9800000035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1835181.9800000035</v>
          </cell>
          <cell r="U76">
            <v>15220.883967819553</v>
          </cell>
        </row>
        <row r="77">
          <cell r="H77">
            <v>34302</v>
          </cell>
          <cell r="I77" t="str">
            <v>Предоплаченные комиссии по Альянс</v>
          </cell>
          <cell r="J77">
            <v>47972972.972972974</v>
          </cell>
          <cell r="K77">
            <v>0</v>
          </cell>
          <cell r="L77">
            <v>0</v>
          </cell>
          <cell r="M77">
            <v>47972972.972972974</v>
          </cell>
          <cell r="N77">
            <v>-34234234</v>
          </cell>
          <cell r="O77">
            <v>13738738.972972974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13738738.972972974</v>
          </cell>
          <cell r="U77">
            <v>113948.23731419901</v>
          </cell>
        </row>
        <row r="78">
          <cell r="H78" t="str">
            <v>GAAP009</v>
          </cell>
          <cell r="I78" t="str">
            <v>Комиссионное вознагрождение по Альянс</v>
          </cell>
          <cell r="J78">
            <v>-123.28767121583223</v>
          </cell>
          <cell r="K78">
            <v>0</v>
          </cell>
          <cell r="L78">
            <v>0</v>
          </cell>
          <cell r="M78">
            <v>-123.28767121583223</v>
          </cell>
          <cell r="N78">
            <v>0</v>
          </cell>
          <cell r="O78">
            <v>-123.28767121583223</v>
          </cell>
          <cell r="P78">
            <v>0</v>
          </cell>
          <cell r="Q78">
            <v>0</v>
          </cell>
          <cell r="R78">
            <v>123</v>
          </cell>
          <cell r="S78">
            <v>0</v>
          </cell>
          <cell r="T78">
            <v>-0.28767121583223343</v>
          </cell>
          <cell r="U78">
            <v>-2.3859269787860449E-3</v>
          </cell>
        </row>
        <row r="79">
          <cell r="H79">
            <v>351</v>
          </cell>
          <cell r="I79" t="str">
            <v xml:space="preserve">Авансы выданные под ТМЦ </v>
          </cell>
          <cell r="J79">
            <v>274180939.81999969</v>
          </cell>
          <cell r="K79">
            <v>2298012472.4900002</v>
          </cell>
          <cell r="L79">
            <v>0</v>
          </cell>
          <cell r="M79">
            <v>2572193412.3099999</v>
          </cell>
          <cell r="N79">
            <v>979858491.49000001</v>
          </cell>
          <cell r="O79">
            <v>3552051903.8000002</v>
          </cell>
          <cell r="P79">
            <v>0</v>
          </cell>
          <cell r="Q79">
            <v>1268.1099999999999</v>
          </cell>
          <cell r="R79">
            <v>0</v>
          </cell>
          <cell r="S79">
            <v>3389078975.6300001</v>
          </cell>
          <cell r="T79">
            <v>162971660.05999994</v>
          </cell>
          <cell r="U79">
            <v>1351676.7028282322</v>
          </cell>
        </row>
        <row r="80">
          <cell r="H80">
            <v>352</v>
          </cell>
          <cell r="I80" t="str">
            <v xml:space="preserve">Авансы выданные по услугам и выпол работам </v>
          </cell>
          <cell r="J80">
            <v>301599451.12999994</v>
          </cell>
          <cell r="K80">
            <v>179205962.5</v>
          </cell>
          <cell r="L80">
            <v>0</v>
          </cell>
          <cell r="M80">
            <v>480805413.62999994</v>
          </cell>
          <cell r="N80">
            <v>242660219.31999999</v>
          </cell>
          <cell r="O80">
            <v>723465632.94999993</v>
          </cell>
          <cell r="P80">
            <v>0</v>
          </cell>
          <cell r="Q80">
            <v>141736577.69</v>
          </cell>
          <cell r="R80">
            <v>0</v>
          </cell>
          <cell r="S80">
            <v>352341924.25</v>
          </cell>
          <cell r="T80">
            <v>229387131.00999999</v>
          </cell>
          <cell r="U80">
            <v>1902522.4434768185</v>
          </cell>
        </row>
        <row r="81">
          <cell r="H81" t="str">
            <v>GAAP089</v>
          </cell>
          <cell r="I81" t="str">
            <v>Резерв по авансам</v>
          </cell>
          <cell r="J81">
            <v>-8929736.4700000007</v>
          </cell>
          <cell r="K81">
            <v>0</v>
          </cell>
          <cell r="L81">
            <v>0</v>
          </cell>
          <cell r="M81">
            <v>-8929736.4700000007</v>
          </cell>
          <cell r="N81">
            <v>0</v>
          </cell>
          <cell r="O81">
            <v>-8929736.4700000007</v>
          </cell>
          <cell r="P81">
            <v>0</v>
          </cell>
          <cell r="Q81">
            <v>0</v>
          </cell>
          <cell r="R81">
            <v>0</v>
          </cell>
          <cell r="S81">
            <v>-349000</v>
          </cell>
          <cell r="T81">
            <v>-8580736.4700000007</v>
          </cell>
          <cell r="U81">
            <v>-71168.088828066699</v>
          </cell>
        </row>
        <row r="82">
          <cell r="H82" t="str">
            <v>GAAP076</v>
          </cell>
          <cell r="I82" t="str">
            <v>Prepayments to suppliers for Capex projects</v>
          </cell>
          <cell r="J82">
            <v>516680844.60000002</v>
          </cell>
          <cell r="K82">
            <v>0</v>
          </cell>
          <cell r="L82">
            <v>516680844.60000002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1263305172.5599999</v>
          </cell>
          <cell r="S82">
            <v>0</v>
          </cell>
          <cell r="T82">
            <v>1263305172.5599999</v>
          </cell>
          <cell r="U82">
            <v>10477773.679688148</v>
          </cell>
        </row>
        <row r="83">
          <cell r="H83" t="str">
            <v>GAAP010</v>
          </cell>
          <cell r="I83" t="str">
            <v xml:space="preserve">Отсроченные Штрафы по Туран </v>
          </cell>
          <cell r="J83">
            <v>30355216.550000001</v>
          </cell>
          <cell r="K83">
            <v>0</v>
          </cell>
          <cell r="L83">
            <v>0</v>
          </cell>
          <cell r="M83">
            <v>30355216.550000001</v>
          </cell>
          <cell r="N83">
            <v>0</v>
          </cell>
          <cell r="O83">
            <v>30355216.550000001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30355216.550000001</v>
          </cell>
          <cell r="U83">
            <v>251764.25769262671</v>
          </cell>
        </row>
        <row r="84">
          <cell r="H84" t="str">
            <v>GAAP011</v>
          </cell>
          <cell r="I84" t="str">
            <v>Отсроченные Штрафы по Туран (накопленная амортизация)</v>
          </cell>
          <cell r="J84">
            <v>-27495939.485260017</v>
          </cell>
          <cell r="K84">
            <v>0</v>
          </cell>
          <cell r="L84">
            <v>0</v>
          </cell>
          <cell r="M84">
            <v>-27495939.485260017</v>
          </cell>
          <cell r="N84">
            <v>0</v>
          </cell>
          <cell r="O84">
            <v>-27495939.485260017</v>
          </cell>
          <cell r="P84">
            <v>0</v>
          </cell>
          <cell r="Q84">
            <v>0</v>
          </cell>
          <cell r="R84">
            <v>0</v>
          </cell>
          <cell r="S84">
            <v>2859275.6747353589</v>
          </cell>
          <cell r="T84">
            <v>-30355215.159995377</v>
          </cell>
          <cell r="U84">
            <v>-251764.24616401576</v>
          </cell>
        </row>
        <row r="85">
          <cell r="H85" t="str">
            <v>GAAP082</v>
          </cell>
          <cell r="I85" t="str">
            <v>Отсроченные затраты по открытию финансирования</v>
          </cell>
          <cell r="J85">
            <v>166158919.52000001</v>
          </cell>
          <cell r="K85">
            <v>0</v>
          </cell>
          <cell r="L85">
            <v>0</v>
          </cell>
          <cell r="M85">
            <v>166158919.52000001</v>
          </cell>
          <cell r="N85">
            <v>0</v>
          </cell>
          <cell r="O85">
            <v>166158919.52000001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166158919.52000001</v>
          </cell>
          <cell r="U85">
            <v>1378111.6324127065</v>
          </cell>
        </row>
        <row r="86">
          <cell r="H86" t="str">
            <v>GAAP083</v>
          </cell>
          <cell r="I86" t="str">
            <v>Отсроченные затраты по открытию финансирования Накопл амортизация</v>
          </cell>
          <cell r="J86">
            <v>-25311199.738020327</v>
          </cell>
          <cell r="K86">
            <v>0</v>
          </cell>
          <cell r="L86">
            <v>0</v>
          </cell>
          <cell r="M86">
            <v>-25311199.738020327</v>
          </cell>
          <cell r="N86">
            <v>0</v>
          </cell>
          <cell r="O86">
            <v>-25311199.738020327</v>
          </cell>
          <cell r="P86">
            <v>0</v>
          </cell>
          <cell r="Q86">
            <v>0</v>
          </cell>
          <cell r="R86">
            <v>0</v>
          </cell>
          <cell r="S86">
            <v>14930922.018902104</v>
          </cell>
          <cell r="T86">
            <v>-40242121.756922431</v>
          </cell>
          <cell r="U86">
            <v>-333765.62790845509</v>
          </cell>
        </row>
        <row r="87">
          <cell r="H87">
            <v>431</v>
          </cell>
          <cell r="I87" t="str">
            <v>Деньги на текущих счетах в валюте</v>
          </cell>
          <cell r="J87">
            <v>302462576.65999985</v>
          </cell>
          <cell r="K87">
            <v>0</v>
          </cell>
          <cell r="L87">
            <v>0</v>
          </cell>
          <cell r="M87">
            <v>302462576.65999985</v>
          </cell>
          <cell r="N87">
            <v>174436039.50999999</v>
          </cell>
          <cell r="O87">
            <v>476898616.16999984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476898616.16999984</v>
          </cell>
          <cell r="U87">
            <v>3955367.1408310514</v>
          </cell>
        </row>
        <row r="88">
          <cell r="H88">
            <v>43107</v>
          </cell>
          <cell r="I88" t="str">
            <v>Деп счет Гарантия -взнос $</v>
          </cell>
          <cell r="J88">
            <v>24060</v>
          </cell>
          <cell r="K88">
            <v>0</v>
          </cell>
          <cell r="L88">
            <v>0</v>
          </cell>
          <cell r="M88">
            <v>24060</v>
          </cell>
          <cell r="N88">
            <v>54</v>
          </cell>
          <cell r="O88">
            <v>24114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24114</v>
          </cell>
          <cell r="U88">
            <v>200</v>
          </cell>
        </row>
        <row r="89">
          <cell r="H89">
            <v>441</v>
          </cell>
          <cell r="I89" t="str">
            <v>Деньги на текущих счетах в КZ</v>
          </cell>
          <cell r="J89">
            <v>319962971</v>
          </cell>
          <cell r="K89">
            <v>0</v>
          </cell>
          <cell r="L89">
            <v>0</v>
          </cell>
          <cell r="M89">
            <v>319962971</v>
          </cell>
          <cell r="N89">
            <v>100431145.58</v>
          </cell>
          <cell r="O89">
            <v>420394116.57999998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420394116.57999998</v>
          </cell>
          <cell r="U89">
            <v>3486722.3735589283</v>
          </cell>
        </row>
        <row r="90">
          <cell r="H90">
            <v>43113</v>
          </cell>
          <cell r="I90" t="str">
            <v>Залоговый депозит на иностранцев</v>
          </cell>
          <cell r="J90">
            <v>69396.86</v>
          </cell>
          <cell r="K90">
            <v>0</v>
          </cell>
          <cell r="L90">
            <v>0</v>
          </cell>
          <cell r="M90">
            <v>69396.86</v>
          </cell>
          <cell r="N90">
            <v>0</v>
          </cell>
          <cell r="O90">
            <v>69396.86</v>
          </cell>
          <cell r="P90">
            <v>695.19</v>
          </cell>
          <cell r="Q90">
            <v>0</v>
          </cell>
          <cell r="R90">
            <v>0</v>
          </cell>
          <cell r="S90">
            <v>0</v>
          </cell>
          <cell r="T90">
            <v>70092.05</v>
          </cell>
          <cell r="U90">
            <v>581.33905614995444</v>
          </cell>
        </row>
        <row r="91">
          <cell r="H91">
            <v>424</v>
          </cell>
          <cell r="I91" t="str">
            <v>Счет по гарантиям</v>
          </cell>
          <cell r="J91">
            <v>14631183</v>
          </cell>
          <cell r="K91">
            <v>0</v>
          </cell>
          <cell r="L91">
            <v>0</v>
          </cell>
          <cell r="M91">
            <v>14631183</v>
          </cell>
          <cell r="N91">
            <v>13354039.810000001</v>
          </cell>
          <cell r="O91">
            <v>27985222.810000002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27985222.810000002</v>
          </cell>
          <cell r="U91">
            <v>232107.67860993618</v>
          </cell>
        </row>
        <row r="92">
          <cell r="H92" t="str">
            <v>441н</v>
          </cell>
          <cell r="I92" t="str">
            <v>Наличность на р/счете Народный</v>
          </cell>
          <cell r="J92">
            <v>45049357.719999999</v>
          </cell>
          <cell r="K92">
            <v>0</v>
          </cell>
          <cell r="L92">
            <v>0</v>
          </cell>
          <cell r="M92">
            <v>45049357.719999999</v>
          </cell>
          <cell r="N92">
            <v>4660</v>
          </cell>
          <cell r="O92">
            <v>45054017.719999999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45054017.719999999</v>
          </cell>
          <cell r="U92">
            <v>373675.19051173591</v>
          </cell>
        </row>
        <row r="93">
          <cell r="H93" t="str">
            <v>441т к</v>
          </cell>
          <cell r="I93" t="str">
            <v>Счет для покупки ээ Корем</v>
          </cell>
          <cell r="J93">
            <v>642199.49</v>
          </cell>
          <cell r="K93">
            <v>0</v>
          </cell>
          <cell r="L93">
            <v>0</v>
          </cell>
          <cell r="M93">
            <v>642199.49</v>
          </cell>
          <cell r="N93">
            <v>-1200</v>
          </cell>
          <cell r="O93">
            <v>640999.49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640999.49</v>
          </cell>
          <cell r="U93">
            <v>5316.4094716762047</v>
          </cell>
        </row>
        <row r="94">
          <cell r="H94">
            <v>451</v>
          </cell>
          <cell r="I94" t="str">
            <v>Касса</v>
          </cell>
          <cell r="J94">
            <v>1541312.86</v>
          </cell>
          <cell r="K94">
            <v>0</v>
          </cell>
          <cell r="L94">
            <v>0</v>
          </cell>
          <cell r="M94">
            <v>1541312.86</v>
          </cell>
          <cell r="N94">
            <v>-703659.45</v>
          </cell>
          <cell r="O94">
            <v>837653.41000000015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837653.41000000015</v>
          </cell>
          <cell r="U94">
            <v>6947.4447209090167</v>
          </cell>
        </row>
        <row r="95">
          <cell r="H95" t="str">
            <v>GAAP012</v>
          </cell>
          <cell r="I95" t="str">
            <v>Корпорации</v>
          </cell>
          <cell r="J95">
            <v>-1049453000</v>
          </cell>
          <cell r="K95">
            <v>0</v>
          </cell>
          <cell r="L95">
            <v>0</v>
          </cell>
          <cell r="M95">
            <v>-1049453000</v>
          </cell>
          <cell r="N95">
            <v>0</v>
          </cell>
          <cell r="O95">
            <v>-1049453000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-1049453000</v>
          </cell>
          <cell r="U95">
            <v>-8704097.2049431875</v>
          </cell>
        </row>
        <row r="96">
          <cell r="H96" t="str">
            <v>GAAP013</v>
          </cell>
          <cell r="I96" t="str">
            <v>Корпорции по акциям</v>
          </cell>
          <cell r="J96">
            <v>-24496546.4813</v>
          </cell>
          <cell r="K96">
            <v>0</v>
          </cell>
          <cell r="L96">
            <v>0</v>
          </cell>
          <cell r="M96">
            <v>-24496546.4813</v>
          </cell>
          <cell r="N96">
            <v>0</v>
          </cell>
          <cell r="O96">
            <v>-24496546.4813</v>
          </cell>
          <cell r="P96">
            <v>0</v>
          </cell>
          <cell r="Q96">
            <v>0</v>
          </cell>
          <cell r="R96">
            <v>0</v>
          </cell>
          <cell r="S96">
            <v>1314876.9098000005</v>
          </cell>
          <cell r="T96">
            <v>-25811423.391100001</v>
          </cell>
          <cell r="U96">
            <v>-214078.32289209589</v>
          </cell>
        </row>
        <row r="97">
          <cell r="H97" t="str">
            <v>GAAP014</v>
          </cell>
          <cell r="I97" t="str">
            <v>Уставный фонд</v>
          </cell>
          <cell r="J97">
            <v>-100000000</v>
          </cell>
          <cell r="K97">
            <v>0</v>
          </cell>
          <cell r="L97">
            <v>0</v>
          </cell>
          <cell r="M97">
            <v>-100000000</v>
          </cell>
          <cell r="N97">
            <v>0</v>
          </cell>
          <cell r="O97">
            <v>-100000000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-100000000</v>
          </cell>
          <cell r="U97">
            <v>-829393.71319565398</v>
          </cell>
        </row>
        <row r="98">
          <cell r="H98">
            <v>54101</v>
          </cell>
          <cell r="I98" t="str">
            <v>Производственные здания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</row>
        <row r="99">
          <cell r="H99">
            <v>54102</v>
          </cell>
          <cell r="I99" t="str">
            <v>Непроизводственные здания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</row>
        <row r="100">
          <cell r="H100">
            <v>54103</v>
          </cell>
          <cell r="I100" t="str">
            <v>Жилые здания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</row>
        <row r="101">
          <cell r="H101">
            <v>54104</v>
          </cell>
          <cell r="I101" t="str">
            <v>Сооружения и конструкции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</row>
        <row r="102">
          <cell r="H102">
            <v>54106</v>
          </cell>
          <cell r="I102" t="str">
            <v>Передаточное оборудование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</row>
        <row r="103">
          <cell r="H103">
            <v>54107</v>
          </cell>
          <cell r="I103" t="str">
            <v>Крупное оборудование</v>
          </cell>
          <cell r="J103">
            <v>9.0000003576278687E-2</v>
          </cell>
          <cell r="K103">
            <v>0</v>
          </cell>
          <cell r="L103">
            <v>0</v>
          </cell>
          <cell r="M103">
            <v>9.0000003576278687E-2</v>
          </cell>
          <cell r="N103">
            <v>0</v>
          </cell>
          <cell r="O103">
            <v>9.0000003576278687E-2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9.0000003576278687E-2</v>
          </cell>
          <cell r="U103">
            <v>7.4645437153751919E-4</v>
          </cell>
        </row>
        <row r="104">
          <cell r="H104">
            <v>54108</v>
          </cell>
          <cell r="I104" t="str">
            <v>Станки</v>
          </cell>
          <cell r="J104">
            <v>3.0000000260770321E-2</v>
          </cell>
          <cell r="K104">
            <v>0</v>
          </cell>
          <cell r="L104">
            <v>0</v>
          </cell>
          <cell r="M104">
            <v>3.0000000260770321E-2</v>
          </cell>
          <cell r="N104">
            <v>0</v>
          </cell>
          <cell r="O104">
            <v>3.0000000260770321E-2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3.0000000260770321E-2</v>
          </cell>
          <cell r="U104">
            <v>2.4881811612150888E-4</v>
          </cell>
        </row>
        <row r="105">
          <cell r="H105">
            <v>54109</v>
          </cell>
          <cell r="I105" t="str">
            <v>Компьютеры и измерительные приборы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</row>
        <row r="106">
          <cell r="H106">
            <v>54110</v>
          </cell>
          <cell r="I106" t="str">
            <v>Средства связи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</row>
        <row r="107">
          <cell r="H107">
            <v>54111</v>
          </cell>
          <cell r="I107" t="str">
            <v>Тракторы,подвижные краны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H108">
            <v>54112</v>
          </cell>
          <cell r="I108" t="str">
            <v>Грузоподъемные механизмы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</row>
        <row r="109">
          <cell r="H109">
            <v>54113</v>
          </cell>
          <cell r="I109" t="str">
            <v>Прочие машины и оборудование</v>
          </cell>
          <cell r="J109">
            <v>0.27000000001862645</v>
          </cell>
          <cell r="K109">
            <v>0</v>
          </cell>
          <cell r="L109">
            <v>0</v>
          </cell>
          <cell r="M109">
            <v>0.27000000001862645</v>
          </cell>
          <cell r="N109">
            <v>0</v>
          </cell>
          <cell r="O109">
            <v>0.27000000001862645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0.27000000001862645</v>
          </cell>
          <cell r="U109">
            <v>2.2393630257827525E-3</v>
          </cell>
        </row>
        <row r="110">
          <cell r="H110">
            <v>54114</v>
          </cell>
          <cell r="I110" t="str">
            <v>Железнодорожный транспорт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</row>
        <row r="111">
          <cell r="H111">
            <v>54115</v>
          </cell>
          <cell r="I111" t="str">
            <v>Грузовой транспорт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</row>
        <row r="112">
          <cell r="H112">
            <v>54116</v>
          </cell>
          <cell r="I112" t="str">
            <v>Легковые автомобили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</row>
        <row r="113">
          <cell r="H113">
            <v>54118</v>
          </cell>
          <cell r="I113" t="str">
            <v>Инструмент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H114">
            <v>54119</v>
          </cell>
          <cell r="I114" t="str">
            <v>Бытовая техника</v>
          </cell>
          <cell r="J114">
            <v>-0.15000000000009095</v>
          </cell>
          <cell r="K114">
            <v>0</v>
          </cell>
          <cell r="L114">
            <v>0</v>
          </cell>
          <cell r="M114">
            <v>-0.15000000000009095</v>
          </cell>
          <cell r="N114">
            <v>0</v>
          </cell>
          <cell r="O114">
            <v>-0.15000000000009095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-0.15000000000009095</v>
          </cell>
          <cell r="U114">
            <v>-1.2440905697942354E-3</v>
          </cell>
        </row>
        <row r="115">
          <cell r="H115">
            <v>54120</v>
          </cell>
          <cell r="I115" t="str">
            <v>Мебель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H116">
            <v>54121</v>
          </cell>
          <cell r="I116" t="str">
            <v xml:space="preserve">Прочие 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</row>
        <row r="117">
          <cell r="H117">
            <v>561</v>
          </cell>
          <cell r="I117" t="str">
            <v>За отчетный год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</row>
        <row r="118">
          <cell r="H118">
            <v>562</v>
          </cell>
          <cell r="I118" t="str">
            <v>За передыдущие периоды</v>
          </cell>
          <cell r="J118">
            <v>2322298120.2495499</v>
          </cell>
          <cell r="K118">
            <v>5204515521.2778959</v>
          </cell>
          <cell r="L118">
            <v>0</v>
          </cell>
          <cell r="M118">
            <v>7526813641.5274458</v>
          </cell>
          <cell r="N118">
            <v>0</v>
          </cell>
          <cell r="O118">
            <v>7526813641.5274458</v>
          </cell>
          <cell r="P118">
            <v>0</v>
          </cell>
          <cell r="Q118">
            <v>0</v>
          </cell>
          <cell r="R118">
            <v>0</v>
          </cell>
          <cell r="S118">
            <v>5216196478.8069477</v>
          </cell>
          <cell r="T118">
            <v>2310617162.7204981</v>
          </cell>
          <cell r="U118">
            <v>19164113.483623605</v>
          </cell>
        </row>
        <row r="119">
          <cell r="H119" t="str">
            <v>GAAP015</v>
          </cell>
          <cell r="I119" t="str">
            <v>Курсовая на займы (CTA)</v>
          </cell>
          <cell r="J119">
            <v>7228502047.9942865</v>
          </cell>
          <cell r="K119">
            <v>0</v>
          </cell>
          <cell r="L119">
            <v>0</v>
          </cell>
          <cell r="M119">
            <v>7228502047.9942865</v>
          </cell>
          <cell r="N119">
            <v>0</v>
          </cell>
          <cell r="O119">
            <v>7228502047.9942865</v>
          </cell>
          <cell r="P119">
            <v>0</v>
          </cell>
          <cell r="Q119">
            <v>0</v>
          </cell>
          <cell r="R119">
            <v>-9781590</v>
          </cell>
          <cell r="S119">
            <v>-11182759.710168779</v>
          </cell>
          <cell r="T119">
            <v>7229903217.7044554</v>
          </cell>
          <cell r="U119">
            <v>59992797.47929547</v>
          </cell>
        </row>
        <row r="120">
          <cell r="H120">
            <v>6010101</v>
          </cell>
          <cell r="I120" t="str">
            <v>Краткосрочные ссуды Туран</v>
          </cell>
          <cell r="J120">
            <v>-1050421750.14</v>
          </cell>
          <cell r="K120">
            <v>0</v>
          </cell>
          <cell r="L120">
            <v>0</v>
          </cell>
          <cell r="M120">
            <v>-1050421750.14</v>
          </cell>
          <cell r="N120">
            <v>122421751</v>
          </cell>
          <cell r="O120">
            <v>-927999999.13999999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-927999999.13999999</v>
          </cell>
          <cell r="U120">
            <v>-7696773.6513228836</v>
          </cell>
        </row>
        <row r="121">
          <cell r="H121">
            <v>6010106</v>
          </cell>
          <cell r="I121" t="str">
            <v>Краткосрочные ссуды Альянс</v>
          </cell>
          <cell r="J121">
            <v>-1000000000</v>
          </cell>
          <cell r="K121">
            <v>0</v>
          </cell>
          <cell r="L121">
            <v>0</v>
          </cell>
          <cell r="M121">
            <v>-1000000000</v>
          </cell>
          <cell r="N121">
            <v>0</v>
          </cell>
          <cell r="O121">
            <v>-1000000000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-1000000000</v>
          </cell>
          <cell r="U121">
            <v>-8293937.13195654</v>
          </cell>
        </row>
        <row r="122">
          <cell r="H122">
            <v>6010106</v>
          </cell>
          <cell r="I122" t="str">
            <v>Краткосрочные ссуды Народный Банк</v>
          </cell>
          <cell r="J122">
            <v>-10036171</v>
          </cell>
          <cell r="K122">
            <v>0</v>
          </cell>
          <cell r="L122">
            <v>0</v>
          </cell>
          <cell r="M122">
            <v>-10036171</v>
          </cell>
          <cell r="N122">
            <v>-313352</v>
          </cell>
          <cell r="O122">
            <v>-10349523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-10349523</v>
          </cell>
          <cell r="U122">
            <v>-85838.293107738253</v>
          </cell>
        </row>
        <row r="123">
          <cell r="H123">
            <v>60302</v>
          </cell>
          <cell r="I123" t="str">
            <v>Долгосрочные ссуды Туран</v>
          </cell>
          <cell r="J123">
            <v>-4025000000</v>
          </cell>
          <cell r="K123">
            <v>0</v>
          </cell>
          <cell r="L123">
            <v>0</v>
          </cell>
          <cell r="M123">
            <v>-4025000000</v>
          </cell>
          <cell r="N123">
            <v>317000000</v>
          </cell>
          <cell r="O123">
            <v>-3708000000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-3708000000</v>
          </cell>
          <cell r="U123">
            <v>-30753918.885294851</v>
          </cell>
        </row>
        <row r="124">
          <cell r="H124">
            <v>60304</v>
          </cell>
          <cell r="I124" t="str">
            <v>Долгосрочные ссуды Народный Банк</v>
          </cell>
          <cell r="J124">
            <v>-132399039</v>
          </cell>
          <cell r="K124">
            <v>0</v>
          </cell>
          <cell r="L124">
            <v>0</v>
          </cell>
          <cell r="M124">
            <v>-132399039</v>
          </cell>
          <cell r="N124">
            <v>4396736</v>
          </cell>
          <cell r="O124">
            <v>-128002303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-128002303</v>
          </cell>
          <cell r="U124">
            <v>-1061643.053827652</v>
          </cell>
        </row>
        <row r="125">
          <cell r="H125">
            <v>60305</v>
          </cell>
          <cell r="I125" t="str">
            <v>Долгосрочные ссуды Fortis Банк</v>
          </cell>
          <cell r="J125">
            <v>-11523416700</v>
          </cell>
          <cell r="K125">
            <v>0</v>
          </cell>
          <cell r="L125">
            <v>0</v>
          </cell>
          <cell r="M125">
            <v>-11523416700</v>
          </cell>
          <cell r="N125">
            <v>-25863030</v>
          </cell>
          <cell r="O125">
            <v>-11549279730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-11549279730</v>
          </cell>
          <cell r="U125">
            <v>-95789000</v>
          </cell>
        </row>
        <row r="126">
          <cell r="H126">
            <v>6030201</v>
          </cell>
          <cell r="I126" t="str">
            <v>Долгосрочные ссуды АЕС Арлинтон</v>
          </cell>
          <cell r="J126">
            <v>-33247.309999542238</v>
          </cell>
          <cell r="K126">
            <v>0</v>
          </cell>
          <cell r="L126">
            <v>0</v>
          </cell>
          <cell r="M126">
            <v>-33247.309999542238</v>
          </cell>
          <cell r="N126">
            <v>-74.62</v>
          </cell>
          <cell r="O126">
            <v>-33321.929999542241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-33321.929999542241</v>
          </cell>
          <cell r="U126">
            <v>-276.36999253165999</v>
          </cell>
        </row>
        <row r="127">
          <cell r="H127">
            <v>6030202</v>
          </cell>
          <cell r="I127" t="str">
            <v>Долгосрочные ссуды АЕС Електрик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</row>
        <row r="128">
          <cell r="H128">
            <v>6030203</v>
          </cell>
          <cell r="I128" t="str">
            <v>Долгосрочные ссуды АЕС Глобал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H129">
            <v>6030204</v>
          </cell>
          <cell r="I129" t="str">
            <v>Долгосрочные ссуды АЕS Экибастуз Холдин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</row>
        <row r="130">
          <cell r="H130" t="str">
            <v>GAAP075</v>
          </cell>
          <cell r="I130" t="str">
            <v>LT Accrued Asset Retirement Obligations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</row>
        <row r="131">
          <cell r="H131">
            <v>631</v>
          </cell>
          <cell r="I131" t="str">
            <v>Текущий подоходный налог к оплате</v>
          </cell>
          <cell r="J131">
            <v>575781772.53653789</v>
          </cell>
          <cell r="K131">
            <v>0</v>
          </cell>
          <cell r="L131">
            <v>0</v>
          </cell>
          <cell r="M131">
            <v>575781772.53653789</v>
          </cell>
          <cell r="N131">
            <v>608849423.41999996</v>
          </cell>
          <cell r="O131">
            <v>1184631195.9565377</v>
          </cell>
          <cell r="P131">
            <v>0</v>
          </cell>
          <cell r="Q131">
            <v>1293133.93</v>
          </cell>
          <cell r="R131">
            <v>0</v>
          </cell>
          <cell r="S131">
            <v>771263692.09026814</v>
          </cell>
          <cell r="T131">
            <v>412074369.93626952</v>
          </cell>
          <cell r="U131">
            <v>3417718.9179420215</v>
          </cell>
        </row>
        <row r="132">
          <cell r="H132" t="str">
            <v>GAAP072</v>
          </cell>
          <cell r="I132" t="str">
            <v>КПН отсроченный актив</v>
          </cell>
          <cell r="J132">
            <v>160797816.95120877</v>
          </cell>
          <cell r="K132">
            <v>0</v>
          </cell>
          <cell r="L132">
            <v>0</v>
          </cell>
          <cell r="M132">
            <v>160797816.95120877</v>
          </cell>
          <cell r="N132">
            <v>0</v>
          </cell>
          <cell r="O132">
            <v>160797816.95120877</v>
          </cell>
          <cell r="P132">
            <v>0</v>
          </cell>
          <cell r="Q132">
            <v>0</v>
          </cell>
          <cell r="R132">
            <v>13741803.6168027</v>
          </cell>
          <cell r="S132">
            <v>0</v>
          </cell>
          <cell r="T132">
            <v>174539620.56801146</v>
          </cell>
          <cell r="U132">
            <v>1447620.6400266357</v>
          </cell>
        </row>
        <row r="133">
          <cell r="H133" t="str">
            <v>GAAP016</v>
          </cell>
          <cell r="I133" t="str">
            <v xml:space="preserve">КПН отсроченный </v>
          </cell>
          <cell r="J133">
            <v>-1790903687.2855363</v>
          </cell>
          <cell r="K133">
            <v>0</v>
          </cell>
          <cell r="L133">
            <v>0</v>
          </cell>
          <cell r="M133">
            <v>-1790903687.2855363</v>
          </cell>
          <cell r="N133">
            <v>0</v>
          </cell>
          <cell r="O133">
            <v>-1790903687.2855363</v>
          </cell>
          <cell r="P133">
            <v>0</v>
          </cell>
          <cell r="Q133">
            <v>0</v>
          </cell>
          <cell r="R133">
            <v>0</v>
          </cell>
          <cell r="S133">
            <v>419762822.57855374</v>
          </cell>
          <cell r="T133">
            <v>-2210666509.86409</v>
          </cell>
          <cell r="U133">
            <v>-18335129.052534547</v>
          </cell>
        </row>
        <row r="134">
          <cell r="H134" t="str">
            <v>GAAP093</v>
          </cell>
          <cell r="I134" t="str">
            <v>Начисленные краткосрочные обяз-ва по ARO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</row>
        <row r="135">
          <cell r="H135" t="str">
            <v>GAAP092</v>
          </cell>
          <cell r="I135" t="str">
            <v>Краткосрочный отсроченный доход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</row>
        <row r="136">
          <cell r="H136">
            <v>63301</v>
          </cell>
          <cell r="I136" t="str">
            <v>НДС от продажи э/энергии</v>
          </cell>
          <cell r="J136">
            <v>-6210895715.7987013</v>
          </cell>
          <cell r="K136">
            <v>0</v>
          </cell>
          <cell r="L136">
            <v>0</v>
          </cell>
          <cell r="M136">
            <v>-6210895715.7987013</v>
          </cell>
          <cell r="N136">
            <v>0</v>
          </cell>
          <cell r="O136">
            <v>-6210895715.7987013</v>
          </cell>
          <cell r="P136">
            <v>0</v>
          </cell>
          <cell r="Q136">
            <v>0</v>
          </cell>
          <cell r="R136">
            <v>1428253.7</v>
          </cell>
          <cell r="S136">
            <v>2211364.9500000002</v>
          </cell>
          <cell r="T136">
            <v>-6211678827.0487013</v>
          </cell>
          <cell r="U136">
            <v>-51519273.675447471</v>
          </cell>
        </row>
        <row r="137">
          <cell r="H137">
            <v>63302</v>
          </cell>
          <cell r="I137" t="str">
            <v>НДС от продажи прочего</v>
          </cell>
          <cell r="J137">
            <v>6044218638.9811392</v>
          </cell>
          <cell r="K137">
            <v>0</v>
          </cell>
          <cell r="L137">
            <v>0</v>
          </cell>
          <cell r="M137">
            <v>6044218638.9811392</v>
          </cell>
          <cell r="N137">
            <v>25819104.870000001</v>
          </cell>
          <cell r="O137">
            <v>6070037743.8511391</v>
          </cell>
          <cell r="P137">
            <v>2913283.4</v>
          </cell>
          <cell r="Q137">
            <v>1045679.41</v>
          </cell>
          <cell r="R137">
            <v>9538742.9641999975</v>
          </cell>
          <cell r="S137">
            <v>23591092.939099997</v>
          </cell>
          <cell r="T137">
            <v>6057852997.8662386</v>
          </cell>
          <cell r="U137">
            <v>50243451.918937042</v>
          </cell>
        </row>
        <row r="138">
          <cell r="H138">
            <v>63303</v>
          </cell>
          <cell r="I138" t="str">
            <v>НДС с нерезедентов</v>
          </cell>
          <cell r="J138">
            <v>-3860162.7</v>
          </cell>
          <cell r="K138">
            <v>0</v>
          </cell>
          <cell r="L138">
            <v>0</v>
          </cell>
          <cell r="M138">
            <v>-3860162.7</v>
          </cell>
          <cell r="N138">
            <v>0</v>
          </cell>
          <cell r="O138">
            <v>-3860162.7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-3860162.7</v>
          </cell>
          <cell r="U138">
            <v>-32015.946752923617</v>
          </cell>
        </row>
        <row r="139">
          <cell r="H139">
            <v>63304</v>
          </cell>
          <cell r="I139" t="str">
            <v xml:space="preserve">НДС от продажи О С 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</row>
        <row r="140">
          <cell r="H140">
            <v>63401</v>
          </cell>
          <cell r="I140" t="str">
            <v>Подоходный налог с физических лиц</v>
          </cell>
          <cell r="J140">
            <v>-7998744.0500000007</v>
          </cell>
          <cell r="K140">
            <v>0</v>
          </cell>
          <cell r="L140">
            <v>0</v>
          </cell>
          <cell r="M140">
            <v>-7998744.0500000007</v>
          </cell>
          <cell r="N140">
            <v>-1016894.8100000005</v>
          </cell>
          <cell r="O140">
            <v>-9015638.8600000013</v>
          </cell>
          <cell r="P140">
            <v>0</v>
          </cell>
          <cell r="Q140">
            <v>118790.39999999999</v>
          </cell>
          <cell r="R140">
            <v>0</v>
          </cell>
          <cell r="S140">
            <v>0</v>
          </cell>
          <cell r="T140">
            <v>-9134429.2600000016</v>
          </cell>
          <cell r="U140">
            <v>-75760.38201874432</v>
          </cell>
        </row>
        <row r="141">
          <cell r="H141">
            <v>63402</v>
          </cell>
          <cell r="I141" t="str">
            <v>Налог на воду</v>
          </cell>
          <cell r="J141">
            <v>-21539</v>
          </cell>
          <cell r="K141">
            <v>0</v>
          </cell>
          <cell r="L141">
            <v>0</v>
          </cell>
          <cell r="M141">
            <v>-21539</v>
          </cell>
          <cell r="N141">
            <v>-852950</v>
          </cell>
          <cell r="O141">
            <v>-874489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-874489</v>
          </cell>
          <cell r="U141">
            <v>-7252.9567885875431</v>
          </cell>
        </row>
        <row r="142">
          <cell r="H142">
            <v>63403</v>
          </cell>
          <cell r="I142" t="str">
            <v>Фонд социального страхования</v>
          </cell>
          <cell r="J142">
            <v>-2273925.29</v>
          </cell>
          <cell r="K142">
            <v>0</v>
          </cell>
          <cell r="L142">
            <v>0</v>
          </cell>
          <cell r="M142">
            <v>-2273925.29</v>
          </cell>
          <cell r="N142">
            <v>449091.01</v>
          </cell>
          <cell r="O142">
            <v>-1824834.28</v>
          </cell>
          <cell r="P142">
            <v>73.13</v>
          </cell>
          <cell r="Q142">
            <v>691.06</v>
          </cell>
          <cell r="R142">
            <v>0</v>
          </cell>
          <cell r="S142">
            <v>0</v>
          </cell>
          <cell r="T142">
            <v>-1825452.2100000002</v>
          </cell>
          <cell r="U142">
            <v>-15140.185867131129</v>
          </cell>
        </row>
        <row r="143">
          <cell r="H143">
            <v>63404</v>
          </cell>
          <cell r="I143" t="str">
            <v>Налог на транспорт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6880</v>
          </cell>
          <cell r="Q143">
            <v>6880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H144">
            <v>63405</v>
          </cell>
          <cell r="I144" t="str">
            <v>Налог на имущество</v>
          </cell>
          <cell r="J144">
            <v>1236452</v>
          </cell>
          <cell r="K144">
            <v>0</v>
          </cell>
          <cell r="L144">
            <v>0</v>
          </cell>
          <cell r="M144">
            <v>1236452</v>
          </cell>
          <cell r="N144">
            <v>2977843</v>
          </cell>
          <cell r="O144">
            <v>4214295</v>
          </cell>
          <cell r="P144">
            <v>4365633</v>
          </cell>
          <cell r="Q144">
            <v>0</v>
          </cell>
          <cell r="R144">
            <v>0</v>
          </cell>
          <cell r="S144">
            <v>0</v>
          </cell>
          <cell r="T144">
            <v>8579928</v>
          </cell>
          <cell r="U144">
            <v>71161.383428713612</v>
          </cell>
        </row>
        <row r="145">
          <cell r="H145">
            <v>63406</v>
          </cell>
          <cell r="I145" t="str">
            <v>Налог на землю</v>
          </cell>
          <cell r="J145">
            <v>61837.22</v>
          </cell>
          <cell r="K145">
            <v>0</v>
          </cell>
          <cell r="L145">
            <v>0</v>
          </cell>
          <cell r="M145">
            <v>61837.22</v>
          </cell>
          <cell r="N145">
            <v>104777</v>
          </cell>
          <cell r="O145">
            <v>166614.22</v>
          </cell>
          <cell r="P145">
            <v>7586</v>
          </cell>
          <cell r="Q145">
            <v>0</v>
          </cell>
          <cell r="R145">
            <v>0</v>
          </cell>
          <cell r="S145">
            <v>0</v>
          </cell>
          <cell r="T145">
            <v>174200.22</v>
          </cell>
          <cell r="U145">
            <v>1444.8056730529984</v>
          </cell>
        </row>
        <row r="146">
          <cell r="H146">
            <v>63408</v>
          </cell>
          <cell r="I146" t="str">
            <v>Плата за рекламу</v>
          </cell>
          <cell r="J146">
            <v>-13104</v>
          </cell>
          <cell r="K146">
            <v>0</v>
          </cell>
          <cell r="L146">
            <v>0</v>
          </cell>
          <cell r="M146">
            <v>-13104</v>
          </cell>
          <cell r="N146">
            <v>-912</v>
          </cell>
          <cell r="O146">
            <v>-14016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-14016</v>
          </cell>
          <cell r="U146">
            <v>-116.24782284150287</v>
          </cell>
        </row>
        <row r="147">
          <cell r="H147" t="str">
            <v>GAAP080</v>
          </cell>
          <cell r="I147" t="str">
            <v>PU Liability adjustment account</v>
          </cell>
          <cell r="J147">
            <v>6718655.1806154875</v>
          </cell>
          <cell r="K147">
            <v>0</v>
          </cell>
          <cell r="L147">
            <v>0</v>
          </cell>
          <cell r="M147">
            <v>6718655.1806154875</v>
          </cell>
          <cell r="N147">
            <v>0</v>
          </cell>
          <cell r="O147">
            <v>6718655.1806154875</v>
          </cell>
          <cell r="P147">
            <v>0</v>
          </cell>
          <cell r="Q147">
            <v>0</v>
          </cell>
          <cell r="R147">
            <v>0</v>
          </cell>
          <cell r="S147">
            <v>21042002.074496187</v>
          </cell>
          <cell r="T147">
            <v>-14323346.893880699</v>
          </cell>
          <cell r="U147">
            <v>-118796.93865705151</v>
          </cell>
        </row>
        <row r="148">
          <cell r="H148">
            <v>63407</v>
          </cell>
          <cell r="I148" t="str">
            <v>Налог с нерезедентов</v>
          </cell>
          <cell r="J148">
            <v>-6572310.8121499997</v>
          </cell>
          <cell r="K148">
            <v>0</v>
          </cell>
          <cell r="L148">
            <v>0</v>
          </cell>
          <cell r="M148">
            <v>-6572310.8121499997</v>
          </cell>
          <cell r="N148">
            <v>-931954.04</v>
          </cell>
          <cell r="O148">
            <v>-7504264.8521499997</v>
          </cell>
          <cell r="P148">
            <v>1293133.93</v>
          </cell>
          <cell r="Q148">
            <v>1410031.1600000001</v>
          </cell>
          <cell r="R148">
            <v>1861291.3621499995</v>
          </cell>
          <cell r="S148">
            <v>0</v>
          </cell>
          <cell r="T148">
            <v>-5759870.7200000007</v>
          </cell>
          <cell r="U148">
            <v>-47772.005639877258</v>
          </cell>
        </row>
        <row r="149">
          <cell r="H149">
            <v>63410</v>
          </cell>
          <cell r="I149" t="str">
            <v>Социальный налог</v>
          </cell>
          <cell r="J149">
            <v>-15018949.772400001</v>
          </cell>
          <cell r="K149">
            <v>0</v>
          </cell>
          <cell r="L149">
            <v>0</v>
          </cell>
          <cell r="M149">
            <v>-15018949.772400001</v>
          </cell>
          <cell r="N149">
            <v>4214691.67</v>
          </cell>
          <cell r="O149">
            <v>-10804258.102400001</v>
          </cell>
          <cell r="P149">
            <v>3557484.5</v>
          </cell>
          <cell r="Q149">
            <v>2073.19</v>
          </cell>
          <cell r="R149">
            <v>0</v>
          </cell>
          <cell r="S149">
            <v>4199348.18475</v>
          </cell>
          <cell r="T149">
            <v>-11448194.977150001</v>
          </cell>
          <cell r="U149">
            <v>-94950.609414862745</v>
          </cell>
        </row>
        <row r="150">
          <cell r="H150">
            <v>63413</v>
          </cell>
          <cell r="I150" t="str">
            <v>Налог на радиочастоты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H151" t="str">
            <v>GAAP017</v>
          </cell>
          <cell r="I151" t="str">
            <v>Соц налог на иностранных специалистов</v>
          </cell>
          <cell r="J151">
            <v>-10514000</v>
          </cell>
          <cell r="K151">
            <v>0</v>
          </cell>
          <cell r="L151">
            <v>0</v>
          </cell>
          <cell r="M151">
            <v>-10514000</v>
          </cell>
          <cell r="N151">
            <v>0</v>
          </cell>
          <cell r="O151">
            <v>-10514000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-10514000</v>
          </cell>
          <cell r="U151">
            <v>-87202.455005391064</v>
          </cell>
        </row>
        <row r="152">
          <cell r="H152">
            <v>65302</v>
          </cell>
          <cell r="I152" t="str">
            <v>Пенсионный фонд10%</v>
          </cell>
          <cell r="J152">
            <v>-10615663.630000001</v>
          </cell>
          <cell r="K152">
            <v>0</v>
          </cell>
          <cell r="L152">
            <v>0</v>
          </cell>
          <cell r="M152">
            <v>-10615663.630000001</v>
          </cell>
          <cell r="N152">
            <v>3512730.91</v>
          </cell>
          <cell r="O152">
            <v>-7102932.7200000007</v>
          </cell>
          <cell r="P152">
            <v>0</v>
          </cell>
          <cell r="Q152">
            <v>2559.4899999999998</v>
          </cell>
          <cell r="R152">
            <v>0</v>
          </cell>
          <cell r="S152">
            <v>0</v>
          </cell>
          <cell r="T152">
            <v>-7105492.2100000009</v>
          </cell>
          <cell r="U152">
            <v>-58932.505681346949</v>
          </cell>
        </row>
        <row r="153">
          <cell r="H153">
            <v>65501</v>
          </cell>
          <cell r="I153" t="str">
            <v>Фонд охраны окружающей среды</v>
          </cell>
          <cell r="J153">
            <v>-194660721</v>
          </cell>
          <cell r="K153">
            <v>0</v>
          </cell>
          <cell r="L153">
            <v>0</v>
          </cell>
          <cell r="M153">
            <v>-194660721</v>
          </cell>
          <cell r="N153">
            <v>-249188</v>
          </cell>
          <cell r="O153">
            <v>-194909909</v>
          </cell>
          <cell r="P153">
            <v>0</v>
          </cell>
          <cell r="Q153">
            <v>16166</v>
          </cell>
          <cell r="R153">
            <v>0</v>
          </cell>
          <cell r="S153">
            <v>0</v>
          </cell>
          <cell r="T153">
            <v>-194926075</v>
          </cell>
          <cell r="U153">
            <v>-1616704.6114290454</v>
          </cell>
        </row>
        <row r="154">
          <cell r="H154">
            <v>66201</v>
          </cell>
          <cell r="I154" t="str">
            <v>Авансы полученные</v>
          </cell>
          <cell r="J154">
            <v>-94376361.779999971</v>
          </cell>
          <cell r="K154">
            <v>0</v>
          </cell>
          <cell r="L154">
            <v>779372516.50999999</v>
          </cell>
          <cell r="M154">
            <v>-873748878.28999996</v>
          </cell>
          <cell r="N154">
            <v>611478593.49000001</v>
          </cell>
          <cell r="O154">
            <v>-262270284.79999995</v>
          </cell>
          <cell r="P154">
            <v>308295.89</v>
          </cell>
          <cell r="Q154">
            <v>4576855.5199999996</v>
          </cell>
          <cell r="R154">
            <v>0</v>
          </cell>
          <cell r="S154">
            <v>0</v>
          </cell>
          <cell r="T154">
            <v>-266538844.42999998</v>
          </cell>
          <cell r="U154">
            <v>-2210656.4189267643</v>
          </cell>
        </row>
        <row r="155">
          <cell r="H155">
            <v>671</v>
          </cell>
          <cell r="I155" t="str">
            <v>Счета к оплате</v>
          </cell>
          <cell r="J155">
            <v>-652794066.32240033</v>
          </cell>
          <cell r="K155">
            <v>0</v>
          </cell>
          <cell r="L155">
            <v>1001168878.9400001</v>
          </cell>
          <cell r="M155">
            <v>-1653962945.2624004</v>
          </cell>
          <cell r="N155">
            <v>696869325.50999999</v>
          </cell>
          <cell r="O155">
            <v>-957093619.7524004</v>
          </cell>
          <cell r="P155">
            <v>146732232.09999999</v>
          </cell>
          <cell r="Q155">
            <v>36119949.640000001</v>
          </cell>
          <cell r="R155">
            <v>316739797.32329386</v>
          </cell>
          <cell r="S155">
            <v>66773724.770000003</v>
          </cell>
          <cell r="T155">
            <v>-596515264.73910654</v>
          </cell>
          <cell r="U155">
            <v>-4947460.1039985614</v>
          </cell>
        </row>
        <row r="156">
          <cell r="H156">
            <v>681</v>
          </cell>
          <cell r="I156" t="str">
            <v>Заработная плата сотрудников</v>
          </cell>
          <cell r="J156">
            <v>-26890420.960000001</v>
          </cell>
          <cell r="K156">
            <v>0</v>
          </cell>
          <cell r="L156">
            <v>0</v>
          </cell>
          <cell r="M156">
            <v>-26890420.960000001</v>
          </cell>
          <cell r="N156">
            <v>-5381293.9400000004</v>
          </cell>
          <cell r="O156">
            <v>-32271714.900000002</v>
          </cell>
          <cell r="P156">
            <v>4863.04</v>
          </cell>
          <cell r="Q156">
            <v>25594.9</v>
          </cell>
          <cell r="R156">
            <v>0</v>
          </cell>
          <cell r="S156">
            <v>0</v>
          </cell>
          <cell r="T156">
            <v>-32292446.760000002</v>
          </cell>
          <cell r="U156">
            <v>-267831.52326449368</v>
          </cell>
        </row>
        <row r="157">
          <cell r="H157">
            <v>691</v>
          </cell>
          <cell r="I157" t="str">
            <v>начисление бонуса</v>
          </cell>
          <cell r="J157">
            <v>-0.23999999463558197</v>
          </cell>
          <cell r="K157">
            <v>0</v>
          </cell>
          <cell r="L157">
            <v>0</v>
          </cell>
          <cell r="M157">
            <v>-0.23999999463558197</v>
          </cell>
          <cell r="N157">
            <v>0</v>
          </cell>
          <cell r="O157">
            <v>-0.23999999463558197</v>
          </cell>
          <cell r="P157">
            <v>0</v>
          </cell>
          <cell r="Q157">
            <v>0</v>
          </cell>
          <cell r="R157">
            <v>0</v>
          </cell>
          <cell r="S157">
            <v>31106282.850000001</v>
          </cell>
          <cell r="T157">
            <v>-31106283.089999996</v>
          </cell>
          <cell r="U157">
            <v>-257993.55635730279</v>
          </cell>
        </row>
        <row r="158">
          <cell r="H158">
            <v>6840103</v>
          </cell>
          <cell r="I158" t="str">
            <v>Начисленные проценты  от других комп</v>
          </cell>
          <cell r="J158">
            <v>-63648094.209999993</v>
          </cell>
          <cell r="K158">
            <v>0</v>
          </cell>
          <cell r="L158">
            <v>0</v>
          </cell>
          <cell r="M158">
            <v>-63648094.209999993</v>
          </cell>
          <cell r="N158">
            <v>15416616.310000001</v>
          </cell>
          <cell r="O158">
            <v>-48231477.899999991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-48231477.899999991</v>
          </cell>
          <cell r="U158">
            <v>-400028.84548395115</v>
          </cell>
        </row>
        <row r="159">
          <cell r="H159">
            <v>6840201</v>
          </cell>
          <cell r="I159" t="str">
            <v>Начисленные проценты АЕС Арлинтон</v>
          </cell>
          <cell r="J159">
            <v>25797.288266181946</v>
          </cell>
          <cell r="K159">
            <v>0</v>
          </cell>
          <cell r="L159">
            <v>5957548569.7582664</v>
          </cell>
          <cell r="M159">
            <v>-5957522772.4700003</v>
          </cell>
          <cell r="N159">
            <v>-13370998.74</v>
          </cell>
          <cell r="O159">
            <v>-5970893771.21</v>
          </cell>
          <cell r="P159">
            <v>0</v>
          </cell>
          <cell r="Q159">
            <v>0</v>
          </cell>
          <cell r="R159">
            <v>5970919988.14816</v>
          </cell>
          <cell r="S159">
            <v>0</v>
          </cell>
          <cell r="T159">
            <v>26216.938159942627</v>
          </cell>
          <cell r="U159">
            <v>217.44163689095652</v>
          </cell>
        </row>
        <row r="160">
          <cell r="H160">
            <v>6840202</v>
          </cell>
          <cell r="I160" t="str">
            <v>Начисленные проценты АЕС Электрик</v>
          </cell>
          <cell r="J160">
            <v>-37902.91999912262</v>
          </cell>
          <cell r="K160">
            <v>0</v>
          </cell>
          <cell r="L160">
            <v>4719128400</v>
          </cell>
          <cell r="M160">
            <v>-4719166302.9199991</v>
          </cell>
          <cell r="N160">
            <v>4719166303</v>
          </cell>
          <cell r="O160">
            <v>8.0000877380371094E-2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8.0000877380371094E-2</v>
          </cell>
          <cell r="U160">
            <v>6.6352224749416193E-4</v>
          </cell>
        </row>
        <row r="161">
          <cell r="H161">
            <v>6840203</v>
          </cell>
          <cell r="I161" t="str">
            <v>Начисленные проценты АЕС Глобал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-4729757947.9899998</v>
          </cell>
          <cell r="O161">
            <v>-4729757947.9899998</v>
          </cell>
          <cell r="P161">
            <v>0</v>
          </cell>
          <cell r="Q161">
            <v>0</v>
          </cell>
          <cell r="R161">
            <v>4729719960</v>
          </cell>
          <cell r="S161">
            <v>0</v>
          </cell>
          <cell r="T161">
            <v>-37987.989999771118</v>
          </cell>
          <cell r="U161">
            <v>-315.07000082749539</v>
          </cell>
        </row>
        <row r="162">
          <cell r="H162">
            <v>6840204</v>
          </cell>
          <cell r="I162" t="str">
            <v>Начисленные проценты АЕS Экиб Холдингз</v>
          </cell>
          <cell r="J162">
            <v>-81920.789999847417</v>
          </cell>
          <cell r="K162">
            <v>0</v>
          </cell>
          <cell r="L162">
            <v>1559041925</v>
          </cell>
          <cell r="M162">
            <v>-1559123845.79</v>
          </cell>
          <cell r="N162">
            <v>-3499280.45</v>
          </cell>
          <cell r="O162">
            <v>-1562623126.24</v>
          </cell>
          <cell r="P162">
            <v>0</v>
          </cell>
          <cell r="Q162">
            <v>0</v>
          </cell>
          <cell r="R162">
            <v>1562541022.0605476</v>
          </cell>
          <cell r="S162">
            <v>0</v>
          </cell>
          <cell r="T162">
            <v>-82104.179452419281</v>
          </cell>
          <cell r="U162">
            <v>-680.96690264924348</v>
          </cell>
        </row>
        <row r="163">
          <cell r="H163">
            <v>6840205</v>
          </cell>
          <cell r="I163" t="str">
            <v>Начисленные проценты Fortis Bank</v>
          </cell>
          <cell r="J163">
            <v>-65845071.770000003</v>
          </cell>
          <cell r="K163">
            <v>0</v>
          </cell>
          <cell r="L163">
            <v>0</v>
          </cell>
          <cell r="M163">
            <v>-65845071.770000003</v>
          </cell>
          <cell r="N163">
            <v>-759246723.73000002</v>
          </cell>
          <cell r="O163">
            <v>-825091795.5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-825091795.5</v>
          </cell>
          <cell r="U163">
            <v>-6843259.4799701422</v>
          </cell>
        </row>
        <row r="164">
          <cell r="H164">
            <v>68701</v>
          </cell>
          <cell r="I164" t="str">
            <v>Командировочные расходы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</row>
        <row r="165">
          <cell r="H165">
            <v>68702</v>
          </cell>
          <cell r="I165" t="str">
            <v>Прочие</v>
          </cell>
          <cell r="J165">
            <v>-1229973.21</v>
          </cell>
          <cell r="K165">
            <v>0</v>
          </cell>
          <cell r="L165">
            <v>0</v>
          </cell>
          <cell r="M165">
            <v>-1229973.21</v>
          </cell>
          <cell r="N165">
            <v>178407.63</v>
          </cell>
          <cell r="O165">
            <v>-1051565.58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-1051565.58</v>
          </cell>
          <cell r="U165">
            <v>-8721.6188106494155</v>
          </cell>
        </row>
        <row r="166">
          <cell r="H166">
            <v>68703</v>
          </cell>
          <cell r="I166" t="str">
            <v>Депонированная зарплата</v>
          </cell>
          <cell r="J166">
            <v>-297405.02</v>
          </cell>
          <cell r="K166">
            <v>0</v>
          </cell>
          <cell r="L166">
            <v>0</v>
          </cell>
          <cell r="M166">
            <v>-297405.02</v>
          </cell>
          <cell r="N166">
            <v>0</v>
          </cell>
          <cell r="O166">
            <v>-297405.02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-297405.02</v>
          </cell>
          <cell r="U166">
            <v>-2466.6585386082775</v>
          </cell>
        </row>
        <row r="167">
          <cell r="H167">
            <v>68707</v>
          </cell>
          <cell r="I167" t="str">
            <v>Подотчетные суммы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H168" t="str">
            <v>GAAP018</v>
          </cell>
          <cell r="I168" t="str">
            <v>Услуги Корпорации</v>
          </cell>
          <cell r="J168">
            <v>-100.52923142910004</v>
          </cell>
          <cell r="K168">
            <v>0</v>
          </cell>
          <cell r="L168">
            <v>797977433</v>
          </cell>
          <cell r="M168">
            <v>-797977533.52923143</v>
          </cell>
          <cell r="N168">
            <v>0</v>
          </cell>
          <cell r="O168">
            <v>-797977533.52923143</v>
          </cell>
          <cell r="P168">
            <v>0</v>
          </cell>
          <cell r="Q168">
            <v>0</v>
          </cell>
          <cell r="R168">
            <v>830251437.76981866</v>
          </cell>
          <cell r="S168">
            <v>32265263.866499998</v>
          </cell>
          <cell r="T168">
            <v>8640.3740872368217</v>
          </cell>
          <cell r="U168">
            <v>71.662719476128572</v>
          </cell>
        </row>
        <row r="169">
          <cell r="H169" t="str">
            <v>GAAP019</v>
          </cell>
          <cell r="I169" t="str">
            <v>Услуги Силк Роуд</v>
          </cell>
          <cell r="J169">
            <v>476.71571330912411</v>
          </cell>
          <cell r="K169">
            <v>0</v>
          </cell>
          <cell r="L169">
            <v>1710776435</v>
          </cell>
          <cell r="M169">
            <v>-1710775958.2842867</v>
          </cell>
          <cell r="N169">
            <v>0</v>
          </cell>
          <cell r="O169">
            <v>-1710775958.2842867</v>
          </cell>
          <cell r="P169">
            <v>0</v>
          </cell>
          <cell r="Q169">
            <v>0</v>
          </cell>
          <cell r="R169">
            <v>1709333438.7990479</v>
          </cell>
          <cell r="S169">
            <v>1489169.72</v>
          </cell>
          <cell r="T169">
            <v>-2931689.2052387903</v>
          </cell>
          <cell r="U169">
            <v>-24315.245958686162</v>
          </cell>
        </row>
        <row r="170">
          <cell r="H170" t="str">
            <v>GAAP020</v>
          </cell>
          <cell r="I170" t="str">
            <v>Долгосрочные обязательства performance unit</v>
          </cell>
          <cell r="J170">
            <v>-9071376.6162352934</v>
          </cell>
          <cell r="K170">
            <v>0</v>
          </cell>
          <cell r="L170">
            <v>0</v>
          </cell>
          <cell r="M170">
            <v>-9071376.6162352934</v>
          </cell>
          <cell r="N170">
            <v>0</v>
          </cell>
          <cell r="O170">
            <v>-9071376.6162352934</v>
          </cell>
          <cell r="P170">
            <v>0</v>
          </cell>
          <cell r="Q170">
            <v>0</v>
          </cell>
          <cell r="R170">
            <v>7563258.0792811792</v>
          </cell>
          <cell r="S170">
            <v>1412332.5421646319</v>
          </cell>
          <cell r="T170">
            <v>-2920451.0791187463</v>
          </cell>
          <cell r="U170">
            <v>-24222.037647165518</v>
          </cell>
        </row>
        <row r="171">
          <cell r="H171" t="str">
            <v>GAAP068</v>
          </cell>
          <cell r="I171" t="str">
            <v>Краткосрочные обязательства performance unit</v>
          </cell>
          <cell r="J171">
            <v>-27123790.675749987</v>
          </cell>
          <cell r="K171">
            <v>0</v>
          </cell>
          <cell r="L171">
            <v>0</v>
          </cell>
          <cell r="M171">
            <v>-27123790.675749987</v>
          </cell>
          <cell r="N171">
            <v>0</v>
          </cell>
          <cell r="O171">
            <v>-27123790.675749987</v>
          </cell>
          <cell r="P171">
            <v>0</v>
          </cell>
          <cell r="Q171">
            <v>0</v>
          </cell>
          <cell r="R171">
            <v>20063715.45459358</v>
          </cell>
          <cell r="S171">
            <v>0</v>
          </cell>
          <cell r="T171">
            <v>-7060075.2211564071</v>
          </cell>
          <cell r="U171">
            <v>-58555.82003115541</v>
          </cell>
        </row>
        <row r="172">
          <cell r="H172" t="str">
            <v>GAAP069</v>
          </cell>
          <cell r="I172" t="str">
            <v>НДС от дебеторской задолженности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H173" t="str">
            <v>GAAP081</v>
          </cell>
          <cell r="I173" t="str">
            <v>Derivative Asset Short-Term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H174" t="str">
            <v>GAAP099</v>
          </cell>
          <cell r="I174" t="str">
            <v>Резерв по неиспользованным отпускам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42060986.11570248</v>
          </cell>
          <cell r="T174">
            <v>-42060986.11570248</v>
          </cell>
          <cell r="U174">
            <v>-348851.1745517333</v>
          </cell>
        </row>
        <row r="175">
          <cell r="H175" t="str">
            <v>GAAP078</v>
          </cell>
          <cell r="I175" t="str">
            <v>Derivative Liability - Short Term</v>
          </cell>
          <cell r="J175">
            <v>-309877305.39294779</v>
          </cell>
          <cell r="K175">
            <v>0</v>
          </cell>
          <cell r="L175">
            <v>0</v>
          </cell>
          <cell r="M175">
            <v>-309877305.39294779</v>
          </cell>
          <cell r="N175">
            <v>0</v>
          </cell>
          <cell r="O175">
            <v>-309877305.39294779</v>
          </cell>
          <cell r="P175">
            <v>0</v>
          </cell>
          <cell r="Q175">
            <v>0</v>
          </cell>
          <cell r="R175">
            <v>-68355475.309607729</v>
          </cell>
          <cell r="S175">
            <v>0</v>
          </cell>
          <cell r="T175">
            <v>-378232780.70255554</v>
          </cell>
          <cell r="U175">
            <v>-3137038.9043921004</v>
          </cell>
        </row>
        <row r="176">
          <cell r="H176" t="str">
            <v>GAAP079</v>
          </cell>
          <cell r="I176" t="str">
            <v>LT Derivative Liability</v>
          </cell>
          <cell r="J176">
            <v>-5.9604644775390625E-8</v>
          </cell>
          <cell r="K176">
            <v>0</v>
          </cell>
          <cell r="L176">
            <v>0</v>
          </cell>
          <cell r="M176">
            <v>-5.9604644775390625E-8</v>
          </cell>
          <cell r="N176">
            <v>0</v>
          </cell>
          <cell r="O176">
            <v>-5.9604644775390625E-8</v>
          </cell>
          <cell r="P176">
            <v>0</v>
          </cell>
          <cell r="Q176">
            <v>0</v>
          </cell>
          <cell r="R176">
            <v>-1.3377601071783989E-10</v>
          </cell>
          <cell r="S176">
            <v>0</v>
          </cell>
          <cell r="T176">
            <v>-5.9738420786108465E-8</v>
          </cell>
          <cell r="U176">
            <v>-4.9546670636234946E-10</v>
          </cell>
        </row>
        <row r="177">
          <cell r="H177" t="str">
            <v>GAAP086</v>
          </cell>
          <cell r="I177" t="str">
            <v>FIN 48 Tax Liability - Current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</row>
        <row r="178">
          <cell r="H178" t="str">
            <v>GAAP094</v>
          </cell>
          <cell r="I178" t="str">
            <v>Environmental Settlement Reserves - ST</v>
          </cell>
          <cell r="J178">
            <v>-15876278.519748</v>
          </cell>
          <cell r="K178">
            <v>0</v>
          </cell>
          <cell r="L178">
            <v>0</v>
          </cell>
          <cell r="M178">
            <v>-15876278.519748</v>
          </cell>
          <cell r="N178">
            <v>0</v>
          </cell>
          <cell r="O178">
            <v>-15876278.519748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-15876278.519748</v>
          </cell>
          <cell r="U178">
            <v>-131676.85593222195</v>
          </cell>
        </row>
        <row r="179">
          <cell r="H179" t="str">
            <v>GAAP095</v>
          </cell>
          <cell r="I179" t="str">
            <v>Environmental Settlement Reserves - LT</v>
          </cell>
          <cell r="J179">
            <v>-16987618.016130399</v>
          </cell>
          <cell r="K179">
            <v>0</v>
          </cell>
          <cell r="L179">
            <v>0</v>
          </cell>
          <cell r="M179">
            <v>-16987618.016130399</v>
          </cell>
          <cell r="N179">
            <v>0</v>
          </cell>
          <cell r="O179">
            <v>-16987618.016130399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-16987618.016130399</v>
          </cell>
          <cell r="U179">
            <v>-140894.2358474778</v>
          </cell>
        </row>
        <row r="180">
          <cell r="H180" t="str">
            <v>GAAP096</v>
          </cell>
          <cell r="I180" t="str">
            <v>Начисленные расходы - консультанты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121076326.1891</v>
          </cell>
          <cell r="S180">
            <v>176133361.5992004</v>
          </cell>
          <cell r="T180">
            <v>-55057035.4101004</v>
          </cell>
          <cell r="U180">
            <v>-456639.59036327782</v>
          </cell>
        </row>
        <row r="181">
          <cell r="H181" t="str">
            <v>GAAP041</v>
          </cell>
          <cell r="I181" t="str">
            <v>IC02 Consol - Receivable Charges</v>
          </cell>
          <cell r="J181">
            <v>2085481562.6800001</v>
          </cell>
          <cell r="K181">
            <v>0</v>
          </cell>
          <cell r="L181">
            <v>2085481562.6800001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2637782665.7800002</v>
          </cell>
          <cell r="S181">
            <v>0</v>
          </cell>
          <cell r="T181">
            <v>2637782665.7800002</v>
          </cell>
          <cell r="U181">
            <v>21877603.597744051</v>
          </cell>
        </row>
        <row r="182">
          <cell r="H182" t="str">
            <v>GAAP042</v>
          </cell>
          <cell r="I182" t="str">
            <v>IC02 Consol - Receivable Charges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</row>
        <row r="183">
          <cell r="H183" t="str">
            <v>GAAP077</v>
          </cell>
          <cell r="I183" t="str">
            <v>IC08 Consol - Loans Rec - Current</v>
          </cell>
          <cell r="J183">
            <v>640306916</v>
          </cell>
          <cell r="K183">
            <v>0</v>
          </cell>
          <cell r="L183">
            <v>640306916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640306916</v>
          </cell>
          <cell r="S183">
            <v>0</v>
          </cell>
          <cell r="T183">
            <v>640306916</v>
          </cell>
          <cell r="U183">
            <v>5310665.3064609775</v>
          </cell>
        </row>
        <row r="184">
          <cell r="H184" t="str">
            <v>GAAP044</v>
          </cell>
          <cell r="I184" t="str">
            <v>IC01 Consol - Cap Contribution Inv</v>
          </cell>
          <cell r="J184">
            <v>3017244300</v>
          </cell>
          <cell r="K184">
            <v>0</v>
          </cell>
          <cell r="L184">
            <v>3017244300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3027025890</v>
          </cell>
          <cell r="S184">
            <v>3027025890</v>
          </cell>
          <cell r="T184">
            <v>0</v>
          </cell>
          <cell r="U184">
            <v>0</v>
          </cell>
        </row>
        <row r="185">
          <cell r="H185" t="str">
            <v>GAAP045</v>
          </cell>
          <cell r="I185" t="str">
            <v>IC02 Consol - Charges Payable</v>
          </cell>
          <cell r="J185">
            <v>-797977433</v>
          </cell>
          <cell r="K185">
            <v>797977433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832038860.45999992</v>
          </cell>
          <cell r="S185">
            <v>832038860.45999992</v>
          </cell>
          <cell r="T185">
            <v>0</v>
          </cell>
          <cell r="U185">
            <v>0</v>
          </cell>
        </row>
        <row r="186">
          <cell r="H186" t="str">
            <v>GAAP046</v>
          </cell>
          <cell r="I186" t="str">
            <v>IC02 Consol - Charges Payable</v>
          </cell>
          <cell r="J186">
            <v>-1710776435</v>
          </cell>
          <cell r="K186">
            <v>1710776435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1713168760.5193141</v>
          </cell>
          <cell r="S186">
            <v>1713168760.359314</v>
          </cell>
          <cell r="T186">
            <v>0.16000008583068848</v>
          </cell>
          <cell r="U186">
            <v>1.3270306529873806E-3</v>
          </cell>
        </row>
        <row r="187">
          <cell r="H187" t="str">
            <v>GAAP047</v>
          </cell>
          <cell r="I187" t="str">
            <v>IC02 Consol - Charges Payable</v>
          </cell>
          <cell r="J187">
            <v>-619153766</v>
          </cell>
          <cell r="K187">
            <v>619153766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7977754.8100000024</v>
          </cell>
          <cell r="T187">
            <v>-7977754.8100000024</v>
          </cell>
          <cell r="U187">
            <v>-66166.996848303912</v>
          </cell>
        </row>
        <row r="188">
          <cell r="H188" t="str">
            <v>GAAP048</v>
          </cell>
          <cell r="I188" t="str">
            <v>IC02 Consol - Charges Payable</v>
          </cell>
          <cell r="J188">
            <v>-381721865</v>
          </cell>
          <cell r="K188">
            <v>381721865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6332958.4399999976</v>
          </cell>
          <cell r="T188">
            <v>-6332958.4399999976</v>
          </cell>
          <cell r="U188">
            <v>-52525.159160653544</v>
          </cell>
        </row>
        <row r="189">
          <cell r="H189" t="str">
            <v>GAAP049</v>
          </cell>
          <cell r="I189" t="str">
            <v>IC02 Consol - Charges Payable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</row>
        <row r="190">
          <cell r="H190" t="str">
            <v>GAAP050</v>
          </cell>
          <cell r="I190" t="str">
            <v>IC02 Consol - Charges Payable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</row>
        <row r="191">
          <cell r="H191" t="str">
            <v>GAAP051</v>
          </cell>
          <cell r="I191" t="str">
            <v>IC08 Consol - Loans Payable - Current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</row>
        <row r="192">
          <cell r="H192" t="str">
            <v>GAAP052</v>
          </cell>
          <cell r="I192" t="str">
            <v>IC08 Consol - Loans Payable - Current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</row>
        <row r="193">
          <cell r="H193" t="str">
            <v>GAAP053</v>
          </cell>
          <cell r="I193" t="str">
            <v>IC07 Consol - Int Payable - LT</v>
          </cell>
          <cell r="J193">
            <v>-5957548569.7582664</v>
          </cell>
          <cell r="K193">
            <v>5957548569.7582664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5970919988.14816</v>
          </cell>
          <cell r="T193">
            <v>-5970919988.14816</v>
          </cell>
          <cell r="U193">
            <v>-49522435.001643531</v>
          </cell>
        </row>
        <row r="194">
          <cell r="H194" t="str">
            <v>GAAP054</v>
          </cell>
          <cell r="I194" t="str">
            <v>IC07 Consol - Int Payable - LT</v>
          </cell>
          <cell r="J194">
            <v>-1559041925</v>
          </cell>
          <cell r="K194">
            <v>1559041925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1562541022.0605476</v>
          </cell>
          <cell r="T194">
            <v>-1562541022.0605476</v>
          </cell>
          <cell r="U194">
            <v>-12959617.003073299</v>
          </cell>
        </row>
        <row r="195">
          <cell r="H195" t="str">
            <v>GAAP055</v>
          </cell>
          <cell r="I195" t="str">
            <v>IC07 Consol - Int Payable - LT</v>
          </cell>
          <cell r="J195">
            <v>-4719128400</v>
          </cell>
          <cell r="K195">
            <v>4719128400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H196" t="str">
            <v>GAAP056</v>
          </cell>
          <cell r="I196" t="str">
            <v>IC01 Consol - Contributed Capital</v>
          </cell>
          <cell r="J196">
            <v>68557500.00000003</v>
          </cell>
          <cell r="K196">
            <v>0</v>
          </cell>
          <cell r="L196">
            <v>0</v>
          </cell>
          <cell r="M196">
            <v>68557500.00000003</v>
          </cell>
          <cell r="N196">
            <v>0</v>
          </cell>
          <cell r="O196">
            <v>68557500.00000003</v>
          </cell>
          <cell r="P196">
            <v>0</v>
          </cell>
          <cell r="Q196">
            <v>0</v>
          </cell>
          <cell r="R196">
            <v>3021590220</v>
          </cell>
          <cell r="S196">
            <v>0</v>
          </cell>
          <cell r="T196">
            <v>3090147720</v>
          </cell>
          <cell r="U196">
            <v>25629490.918138843</v>
          </cell>
        </row>
        <row r="197">
          <cell r="H197" t="str">
            <v>GAAP057</v>
          </cell>
          <cell r="I197" t="str">
            <v>IC01 Consol - Contributed Capital</v>
          </cell>
          <cell r="J197">
            <v>1616267.0301999971</v>
          </cell>
          <cell r="K197">
            <v>0</v>
          </cell>
          <cell r="L197">
            <v>0</v>
          </cell>
          <cell r="M197">
            <v>1616267.0301999971</v>
          </cell>
          <cell r="N197">
            <v>0</v>
          </cell>
          <cell r="O197">
            <v>1616267.0301999971</v>
          </cell>
          <cell r="P197">
            <v>0</v>
          </cell>
          <cell r="Q197">
            <v>0</v>
          </cell>
          <cell r="R197">
            <v>-51832.349099999294</v>
          </cell>
          <cell r="S197">
            <v>0</v>
          </cell>
          <cell r="T197">
            <v>1564434.6810999978</v>
          </cell>
          <cell r="U197">
            <v>12975.322892095861</v>
          </cell>
        </row>
        <row r="198">
          <cell r="H198" t="str">
            <v>GAAP058</v>
          </cell>
          <cell r="I198" t="str">
            <v>IC02 Consol - Receivable Charges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</row>
        <row r="199">
          <cell r="H199" t="str">
            <v>GAAP059</v>
          </cell>
          <cell r="I199" t="str">
            <v>IC02 Consol - Receivable Charges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</row>
        <row r="200">
          <cell r="H200" t="str">
            <v>GAAP060</v>
          </cell>
          <cell r="I200" t="str">
            <v>IC02 Consol - Receivable Charges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</row>
        <row r="201">
          <cell r="H201" t="str">
            <v>GAAP061</v>
          </cell>
          <cell r="I201" t="str">
            <v>IC02 Consol - Charges Payable</v>
          </cell>
          <cell r="J201">
            <v>-779665764</v>
          </cell>
          <cell r="K201">
            <v>779665764.45000005</v>
          </cell>
          <cell r="L201">
            <v>0</v>
          </cell>
          <cell r="M201">
            <v>0.45000004768371582</v>
          </cell>
          <cell r="N201">
            <v>0</v>
          </cell>
          <cell r="O201">
            <v>0.45000004768371582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0.45000004768371582</v>
          </cell>
          <cell r="U201">
            <v>3.7322721048661843E-3</v>
          </cell>
        </row>
        <row r="202">
          <cell r="H202" t="str">
            <v>GAAP062</v>
          </cell>
          <cell r="I202" t="str">
            <v>IC02 Consol - Charges Payable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5220600</v>
          </cell>
          <cell r="S202">
            <v>0</v>
          </cell>
          <cell r="T202">
            <v>5220600</v>
          </cell>
          <cell r="U202">
            <v>43299.328191092311</v>
          </cell>
        </row>
        <row r="203">
          <cell r="H203" t="str">
            <v>GAAP063</v>
          </cell>
          <cell r="I203" t="str">
            <v>IC02 Consol - Charges Payable</v>
          </cell>
          <cell r="J203">
            <v>-5036434.6878608996</v>
          </cell>
          <cell r="K203">
            <v>0</v>
          </cell>
          <cell r="L203">
            <v>0</v>
          </cell>
          <cell r="M203">
            <v>-5036434.6878608996</v>
          </cell>
          <cell r="N203">
            <v>0</v>
          </cell>
          <cell r="O203">
            <v>-5036434.6878608996</v>
          </cell>
          <cell r="P203">
            <v>0</v>
          </cell>
          <cell r="Q203">
            <v>0</v>
          </cell>
          <cell r="R203">
            <v>5036434.3899999997</v>
          </cell>
          <cell r="S203">
            <v>0</v>
          </cell>
          <cell r="T203">
            <v>-0.29786089994013309</v>
          </cell>
          <cell r="U203">
            <v>-2.4704395781714613E-3</v>
          </cell>
        </row>
        <row r="204">
          <cell r="H204" t="str">
            <v>GAAP064</v>
          </cell>
          <cell r="I204" t="str">
            <v>IC03 Consol - Dividends</v>
          </cell>
          <cell r="J204">
            <v>5204515521.2778959</v>
          </cell>
          <cell r="K204">
            <v>0</v>
          </cell>
          <cell r="L204">
            <v>5204515521.2778959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5216196478.8069477</v>
          </cell>
          <cell r="S204">
            <v>0</v>
          </cell>
          <cell r="T204">
            <v>5216196478.8069477</v>
          </cell>
          <cell r="U204">
            <v>43262805.663157903</v>
          </cell>
        </row>
        <row r="205">
          <cell r="H205" t="str">
            <v>GAAP065</v>
          </cell>
          <cell r="I205" t="str">
            <v>IC02 Consol - Receivable Charges - AES Rivnooblenergo</v>
          </cell>
          <cell r="J205">
            <v>976823.65249999997</v>
          </cell>
          <cell r="K205">
            <v>0</v>
          </cell>
          <cell r="L205">
            <v>0</v>
          </cell>
          <cell r="M205">
            <v>976823.65249999997</v>
          </cell>
          <cell r="N205">
            <v>0</v>
          </cell>
          <cell r="O205">
            <v>976823.65249999997</v>
          </cell>
          <cell r="P205">
            <v>0</v>
          </cell>
          <cell r="Q205">
            <v>0</v>
          </cell>
          <cell r="R205">
            <v>0</v>
          </cell>
          <cell r="S205">
            <v>976823.41350000002</v>
          </cell>
          <cell r="T205">
            <v>0.23899999994318932</v>
          </cell>
          <cell r="U205">
            <v>1.9822509740664291E-3</v>
          </cell>
        </row>
        <row r="206">
          <cell r="H206" t="str">
            <v>GAAP070</v>
          </cell>
          <cell r="I206" t="str">
            <v>IC02 Consol - Charges Payable - Lal Pir</v>
          </cell>
          <cell r="J206">
            <v>-5694831.1739999996</v>
          </cell>
          <cell r="K206">
            <v>0</v>
          </cell>
          <cell r="L206">
            <v>0</v>
          </cell>
          <cell r="M206">
            <v>-5694831.1739999996</v>
          </cell>
          <cell r="N206">
            <v>0</v>
          </cell>
          <cell r="O206">
            <v>-5694831.1739999996</v>
          </cell>
          <cell r="P206">
            <v>0</v>
          </cell>
          <cell r="Q206">
            <v>0</v>
          </cell>
          <cell r="R206">
            <v>-12781.416599999811</v>
          </cell>
          <cell r="S206">
            <v>0</v>
          </cell>
          <cell r="T206">
            <v>-5707612.5905999998</v>
          </cell>
          <cell r="U206">
            <v>-47338.58</v>
          </cell>
        </row>
        <row r="207">
          <cell r="H207" t="str">
            <v>GAAP071</v>
          </cell>
          <cell r="I207" t="str">
            <v>IC02 Consol - Charges Payable - Tau Power BV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</row>
        <row r="208">
          <cell r="H208" t="str">
            <v>GAAP085</v>
          </cell>
          <cell r="I208" t="str">
            <v>IC02 Consol - Receivable Charges - AES Great Britain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800000</v>
          </cell>
          <cell r="S208">
            <v>0</v>
          </cell>
          <cell r="T208">
            <v>800000</v>
          </cell>
          <cell r="U208">
            <v>6635.1497055652326</v>
          </cell>
        </row>
        <row r="209">
          <cell r="H209" t="str">
            <v>GAAP088</v>
          </cell>
          <cell r="I209" t="str">
            <v>IC02 Consol - Charges Payable - UstKamenogorsk TETS LLP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</row>
        <row r="210">
          <cell r="H210" t="str">
            <v>GAAP097</v>
          </cell>
          <cell r="I210" t="str">
            <v>IC07 Consol - Int Payable - LT - AES Global Power Holdings BV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4729719960</v>
          </cell>
          <cell r="T210">
            <v>-4729719960</v>
          </cell>
          <cell r="U210">
            <v>-39228000</v>
          </cell>
        </row>
        <row r="211">
          <cell r="H211" t="str">
            <v>GAAP084</v>
          </cell>
          <cell r="I211" t="str">
            <v>IC02 Consol - Charges Payable - AES Great Britain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</row>
        <row r="212">
          <cell r="I212" t="str">
            <v>Итого:</v>
          </cell>
          <cell r="J212">
            <v>-0.13110388163477182</v>
          </cell>
          <cell r="M212">
            <v>-0.13110157288610935</v>
          </cell>
          <cell r="N212">
            <v>3105261183.5500007</v>
          </cell>
          <cell r="O212">
            <v>3105261183.4188933</v>
          </cell>
          <cell r="T212">
            <v>5081784154.1743698</v>
          </cell>
          <cell r="U212">
            <v>42176433.014419496</v>
          </cell>
        </row>
        <row r="214">
          <cell r="H214">
            <v>70101</v>
          </cell>
          <cell r="I214" t="str">
            <v>От продажи электроэнергии</v>
          </cell>
          <cell r="N214">
            <v>-10325650494.75</v>
          </cell>
          <cell r="O214">
            <v>-10325650494.75</v>
          </cell>
          <cell r="P214">
            <v>630795.88</v>
          </cell>
          <cell r="Q214">
            <v>0</v>
          </cell>
          <cell r="R214">
            <v>6180000</v>
          </cell>
          <cell r="S214">
            <v>0</v>
          </cell>
          <cell r="T214">
            <v>-10318839698.870001</v>
          </cell>
          <cell r="U214">
            <v>-85652883.880741656</v>
          </cell>
        </row>
        <row r="215">
          <cell r="H215">
            <v>7010101</v>
          </cell>
          <cell r="I215" t="str">
            <v>От продажи электроэнергии экспорт</v>
          </cell>
          <cell r="N215">
            <v>-1092178604.79</v>
          </cell>
          <cell r="O215">
            <v>-1092178604.79</v>
          </cell>
          <cell r="P215">
            <v>0</v>
          </cell>
          <cell r="Q215">
            <v>0</v>
          </cell>
          <cell r="R215">
            <v>0</v>
          </cell>
          <cell r="S215">
            <v>131215551.76799998</v>
          </cell>
          <cell r="T215">
            <v>-1223394156.5579998</v>
          </cell>
          <cell r="U215">
            <v>-10152447.278009461</v>
          </cell>
        </row>
        <row r="216">
          <cell r="H216">
            <v>7010102</v>
          </cell>
          <cell r="I216" t="str">
            <v>От продажи электроэнергии СПОТ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115793668</v>
          </cell>
          <cell r="S216">
            <v>0</v>
          </cell>
          <cell r="T216">
            <v>115793668</v>
          </cell>
          <cell r="U216">
            <v>960465.06303915055</v>
          </cell>
        </row>
        <row r="217">
          <cell r="H217">
            <v>7010103</v>
          </cell>
          <cell r="I217" t="str">
            <v>От продажи электроэнергии Внутрикорпаротивные</v>
          </cell>
          <cell r="N217">
            <v>-44533826</v>
          </cell>
          <cell r="O217">
            <v>-44533826</v>
          </cell>
          <cell r="P217">
            <v>0</v>
          </cell>
          <cell r="Q217">
            <v>0</v>
          </cell>
          <cell r="R217">
            <v>38400091.409999996</v>
          </cell>
          <cell r="S217">
            <v>0</v>
          </cell>
          <cell r="T217">
            <v>-6133734.5900000036</v>
          </cell>
          <cell r="U217">
            <v>-50879.435913819601</v>
          </cell>
        </row>
        <row r="218">
          <cell r="H218">
            <v>70107</v>
          </cell>
          <cell r="I218" t="str">
            <v xml:space="preserve">Другие продажи 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</row>
        <row r="219">
          <cell r="H219">
            <v>7010701</v>
          </cell>
          <cell r="I219" t="str">
            <v>Доход от продажи угля Индустриальный сектор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</row>
        <row r="220">
          <cell r="H220">
            <v>7010702</v>
          </cell>
          <cell r="I220" t="str">
            <v>Доход от продажи угля сотрудникам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</row>
        <row r="221">
          <cell r="H221">
            <v>7010703</v>
          </cell>
          <cell r="I221" t="str">
            <v>Доход от продажи прочего Внутрикорпаротивные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</row>
        <row r="222">
          <cell r="H222">
            <v>705</v>
          </cell>
          <cell r="I222" t="str">
            <v xml:space="preserve">Доход   от сдачи в аренду </v>
          </cell>
          <cell r="N222">
            <v>-2295185.81</v>
          </cell>
          <cell r="O222">
            <v>-2295185.81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-2295185.81</v>
          </cell>
          <cell r="U222">
            <v>-19038.359883775556</v>
          </cell>
        </row>
        <row r="223">
          <cell r="H223">
            <v>72201</v>
          </cell>
          <cell r="I223" t="str">
            <v>Реализация основных активов</v>
          </cell>
          <cell r="N223">
            <v>-3120000</v>
          </cell>
          <cell r="O223">
            <v>-3120000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-3120000</v>
          </cell>
          <cell r="U223">
            <v>-25892.116182572616</v>
          </cell>
        </row>
        <row r="224">
          <cell r="H224">
            <v>72501</v>
          </cell>
          <cell r="I224" t="str">
            <v>Курсовая разница от займов в долларах США</v>
          </cell>
          <cell r="N224">
            <v>-301773475.45999998</v>
          </cell>
          <cell r="O224">
            <v>-301773475.45999998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-301773475.45999998</v>
          </cell>
          <cell r="U224">
            <v>-2504610.8439999549</v>
          </cell>
        </row>
        <row r="225">
          <cell r="H225">
            <v>72502</v>
          </cell>
          <cell r="I225" t="str">
            <v>Курсовая разница  при банковских переводах</v>
          </cell>
          <cell r="N225">
            <v>-3476536.0100000002</v>
          </cell>
          <cell r="O225">
            <v>-3476536.0100000002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-3476536.0100000002</v>
          </cell>
          <cell r="U225">
            <v>-28871.114275965519</v>
          </cell>
        </row>
        <row r="226">
          <cell r="H226">
            <v>72503</v>
          </cell>
          <cell r="I226" t="str">
            <v>Курсовая разница прочие</v>
          </cell>
          <cell r="N226">
            <v>-52057497.480000004</v>
          </cell>
          <cell r="O226">
            <v>-52057497.480000004</v>
          </cell>
          <cell r="P226">
            <v>0</v>
          </cell>
          <cell r="Q226">
            <v>0</v>
          </cell>
          <cell r="R226">
            <v>0</v>
          </cell>
          <cell r="S226">
            <v>-12781.416599999811</v>
          </cell>
          <cell r="T226">
            <v>-52044716.063400008</v>
          </cell>
          <cell r="U226">
            <v>-431804.01915293932</v>
          </cell>
        </row>
        <row r="227">
          <cell r="H227">
            <v>72701</v>
          </cell>
          <cell r="I227" t="str">
            <v>Пеня и штрафы за задержку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</row>
        <row r="228">
          <cell r="H228">
            <v>72702</v>
          </cell>
          <cell r="I228" t="str">
            <v>Полученные проценты</v>
          </cell>
          <cell r="N228">
            <v>-250373.86</v>
          </cell>
          <cell r="O228">
            <v>-250373.86</v>
          </cell>
          <cell r="P228">
            <v>0</v>
          </cell>
          <cell r="Q228">
            <v>695.19</v>
          </cell>
          <cell r="R228">
            <v>0</v>
          </cell>
          <cell r="S228">
            <v>0</v>
          </cell>
          <cell r="T228">
            <v>-251069.05</v>
          </cell>
          <cell r="U228">
            <v>-2083.9211597987041</v>
          </cell>
        </row>
        <row r="229">
          <cell r="H229">
            <v>72703</v>
          </cell>
          <cell r="I229" t="str">
            <v>Курсовой перекос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</row>
        <row r="230">
          <cell r="H230">
            <v>72704</v>
          </cell>
          <cell r="I230" t="str">
            <v>Прочие</v>
          </cell>
          <cell r="N230">
            <v>-62686971.07</v>
          </cell>
          <cell r="O230">
            <v>-62686971.07</v>
          </cell>
          <cell r="P230">
            <v>0</v>
          </cell>
          <cell r="Q230">
            <v>25865.48</v>
          </cell>
          <cell r="R230">
            <v>1415928.300884956</v>
          </cell>
          <cell r="S230">
            <v>0</v>
          </cell>
          <cell r="T230">
            <v>-61296908.249115042</v>
          </cell>
          <cell r="U230">
            <v>-508660.43803303578</v>
          </cell>
        </row>
        <row r="231">
          <cell r="H231">
            <v>72705</v>
          </cell>
          <cell r="I231" t="str">
            <v xml:space="preserve">Доход от судебных издержек </v>
          </cell>
          <cell r="N231">
            <v>-283087400.06999999</v>
          </cell>
          <cell r="O231">
            <v>-283087400.06999999</v>
          </cell>
          <cell r="P231">
            <v>0</v>
          </cell>
          <cell r="S231">
            <v>0</v>
          </cell>
          <cell r="T231">
            <v>-283087400.06999999</v>
          </cell>
          <cell r="U231">
            <v>-2345963.3717576861</v>
          </cell>
        </row>
        <row r="232">
          <cell r="H232">
            <v>807</v>
          </cell>
          <cell r="I232" t="str">
            <v>Себестоимость прочего</v>
          </cell>
          <cell r="N232">
            <v>43140337.609999999</v>
          </cell>
          <cell r="O232">
            <v>43140337.609999999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43140337.609999999</v>
          </cell>
          <cell r="U232">
            <v>358110.88699204492</v>
          </cell>
        </row>
        <row r="233">
          <cell r="H233">
            <v>81101</v>
          </cell>
          <cell r="I233" t="str">
            <v>Заработная плата</v>
          </cell>
          <cell r="N233">
            <v>575867.21</v>
          </cell>
          <cell r="O233">
            <v>575867.21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575867.21</v>
          </cell>
          <cell r="U233">
            <v>4780.7052849255033</v>
          </cell>
        </row>
        <row r="234">
          <cell r="H234">
            <v>81102</v>
          </cell>
          <cell r="I234" t="str">
            <v>Начисление больничных листов</v>
          </cell>
          <cell r="N234">
            <v>11680</v>
          </cell>
          <cell r="O234">
            <v>11680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11680</v>
          </cell>
          <cell r="U234">
            <v>96.792906273307366</v>
          </cell>
        </row>
        <row r="235">
          <cell r="H235">
            <v>81109</v>
          </cell>
          <cell r="I235" t="str">
            <v>Социальный налог</v>
          </cell>
          <cell r="N235">
            <v>57219.69</v>
          </cell>
          <cell r="O235">
            <v>57219.69</v>
          </cell>
          <cell r="P235">
            <v>0</v>
          </cell>
          <cell r="Q235">
            <v>0</v>
          </cell>
          <cell r="R235">
            <v>4199348.18475</v>
          </cell>
          <cell r="S235">
            <v>0</v>
          </cell>
          <cell r="T235">
            <v>4256567.8747500004</v>
          </cell>
          <cell r="U235">
            <v>35329.034060315011</v>
          </cell>
        </row>
        <row r="236">
          <cell r="H236">
            <v>81110</v>
          </cell>
          <cell r="I236" t="str">
            <v>Балансирующий рынок</v>
          </cell>
          <cell r="N236">
            <v>83303259.989999995</v>
          </cell>
          <cell r="O236">
            <v>83303259.989999995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83303259.989999995</v>
          </cell>
          <cell r="U236">
            <v>691467.99488179386</v>
          </cell>
        </row>
        <row r="237">
          <cell r="H237">
            <v>81113</v>
          </cell>
          <cell r="I237" t="str">
            <v>Командировочные прочие затраты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</row>
        <row r="238">
          <cell r="H238">
            <v>811131</v>
          </cell>
          <cell r="I238" t="str">
            <v>Командир проезд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</row>
        <row r="239">
          <cell r="H239">
            <v>811132</v>
          </cell>
          <cell r="I239" t="str">
            <v>Командировочные проживание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</row>
        <row r="240">
          <cell r="H240">
            <v>811133</v>
          </cell>
          <cell r="I240" t="str">
            <v>Командировочные питание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</row>
        <row r="241">
          <cell r="H241">
            <v>811134</v>
          </cell>
          <cell r="I241" t="str">
            <v>Суточные за пределы РК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</row>
        <row r="242">
          <cell r="H242">
            <v>81119</v>
          </cell>
          <cell r="I242" t="str">
            <v>Услуги связи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</row>
        <row r="243">
          <cell r="H243">
            <v>811191</v>
          </cell>
          <cell r="I243" t="str">
            <v>Расходы связи-Интернет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</row>
        <row r="244">
          <cell r="H244">
            <v>811192</v>
          </cell>
          <cell r="I244" t="str">
            <v>Расходы связи-Телефон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</row>
        <row r="245">
          <cell r="H245">
            <v>811193</v>
          </cell>
          <cell r="I245" t="str">
            <v>Расходы связи-Мобильная связь</v>
          </cell>
          <cell r="N245">
            <v>8536.35</v>
          </cell>
          <cell r="O245">
            <v>8536.35</v>
          </cell>
          <cell r="P245">
            <v>0</v>
          </cell>
          <cell r="Q245">
            <v>90459.74</v>
          </cell>
          <cell r="R245">
            <v>0</v>
          </cell>
          <cell r="S245">
            <v>0</v>
          </cell>
          <cell r="T245">
            <v>-81923.39</v>
          </cell>
          <cell r="U245">
            <v>-680.86994821838448</v>
          </cell>
        </row>
        <row r="246">
          <cell r="H246">
            <v>81120</v>
          </cell>
          <cell r="I246" t="str">
            <v>Прочие расходы</v>
          </cell>
          <cell r="N246">
            <v>50000</v>
          </cell>
          <cell r="O246">
            <v>50000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50000</v>
          </cell>
          <cell r="U246">
            <v>414.6454769996152</v>
          </cell>
        </row>
        <row r="247">
          <cell r="H247" t="str">
            <v>GAAP113</v>
          </cell>
          <cell r="I247" t="str">
            <v>Прочая себестоимость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</row>
        <row r="248">
          <cell r="H248">
            <v>81121</v>
          </cell>
          <cell r="I248" t="str">
            <v>Транспортировка э/э</v>
          </cell>
          <cell r="N248">
            <v>79453554.269999996</v>
          </cell>
          <cell r="O248">
            <v>79453554.269999996</v>
          </cell>
          <cell r="P248">
            <v>0</v>
          </cell>
          <cell r="Q248">
            <v>0</v>
          </cell>
          <cell r="R248">
            <v>0</v>
          </cell>
          <cell r="S248">
            <v>16679423.6</v>
          </cell>
          <cell r="T248">
            <v>62774130.669999994</v>
          </cell>
          <cell r="U248">
            <v>520936.23454532598</v>
          </cell>
        </row>
        <row r="249">
          <cell r="H249">
            <v>81122</v>
          </cell>
          <cell r="I249" t="str">
            <v>Диспетчеризация</v>
          </cell>
          <cell r="N249">
            <v>317015183.82999998</v>
          </cell>
          <cell r="O249">
            <v>317015183.82999998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317015183.82999998</v>
          </cell>
          <cell r="U249">
            <v>2631486.667378237</v>
          </cell>
        </row>
        <row r="250">
          <cell r="H250">
            <v>811221</v>
          </cell>
          <cell r="I250" t="str">
            <v>Стоимость коммерческой диспетчеризации</v>
          </cell>
          <cell r="N250">
            <v>11572691.25</v>
          </cell>
          <cell r="O250">
            <v>11572691.25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11572691.25</v>
          </cell>
          <cell r="U250">
            <v>96062.86438576947</v>
          </cell>
        </row>
        <row r="251">
          <cell r="H251">
            <v>81123</v>
          </cell>
          <cell r="I251" t="str">
            <v>Регулирование эл мощности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</row>
        <row r="252">
          <cell r="H252">
            <v>81124</v>
          </cell>
          <cell r="I252" t="str">
            <v>Неподтвержденные суммы</v>
          </cell>
          <cell r="N252">
            <v>-721158.09</v>
          </cell>
          <cell r="O252">
            <v>-721158.09</v>
          </cell>
          <cell r="P252">
            <v>888280.02</v>
          </cell>
          <cell r="Q252">
            <v>147744</v>
          </cell>
          <cell r="R252">
            <v>0</v>
          </cell>
          <cell r="S252">
            <v>0</v>
          </cell>
          <cell r="T252">
            <v>19377.930000000051</v>
          </cell>
          <cell r="U252">
            <v>149.95530265495472</v>
          </cell>
        </row>
        <row r="253">
          <cell r="H253">
            <v>81125</v>
          </cell>
          <cell r="I253" t="str">
            <v>Доставка персонала</v>
          </cell>
          <cell r="N253">
            <v>137738.91</v>
          </cell>
          <cell r="O253">
            <v>137738.91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137738.91</v>
          </cell>
          <cell r="U253">
            <v>1143.2209841556523</v>
          </cell>
        </row>
        <row r="254">
          <cell r="H254">
            <v>81126</v>
          </cell>
          <cell r="I254" t="str">
            <v>Распределение э/э ОРУ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</row>
        <row r="255">
          <cell r="H255">
            <v>82101</v>
          </cell>
          <cell r="I255" t="str">
            <v>Налоги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</row>
        <row r="256">
          <cell r="H256">
            <v>8210101</v>
          </cell>
          <cell r="I256" t="str">
            <v>Пени и штрафы</v>
          </cell>
          <cell r="N256">
            <v>24747</v>
          </cell>
          <cell r="O256">
            <v>24747</v>
          </cell>
          <cell r="P256">
            <v>1152652.3999999999</v>
          </cell>
          <cell r="Q256">
            <v>7930568</v>
          </cell>
          <cell r="R256">
            <v>0</v>
          </cell>
          <cell r="S256">
            <v>0</v>
          </cell>
          <cell r="T256">
            <v>-6753168.5999999996</v>
          </cell>
          <cell r="U256">
            <v>-56112.285920623275</v>
          </cell>
        </row>
        <row r="257">
          <cell r="H257">
            <v>8210102</v>
          </cell>
          <cell r="I257" t="str">
            <v>Налог на рекламу</v>
          </cell>
          <cell r="N257">
            <v>70080</v>
          </cell>
          <cell r="O257">
            <v>70080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70080</v>
          </cell>
          <cell r="U257">
            <v>581.6546311044367</v>
          </cell>
        </row>
        <row r="258">
          <cell r="H258">
            <v>8210103</v>
          </cell>
          <cell r="I258" t="str">
            <v>Налог на имущество</v>
          </cell>
          <cell r="N258">
            <v>42944642</v>
          </cell>
          <cell r="O258">
            <v>42944642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42944642</v>
          </cell>
          <cell r="U258">
            <v>356435.85191901639</v>
          </cell>
        </row>
        <row r="259">
          <cell r="H259">
            <v>8210104</v>
          </cell>
          <cell r="I259" t="str">
            <v>Транспортный налог</v>
          </cell>
          <cell r="N259">
            <v>0</v>
          </cell>
          <cell r="O259">
            <v>0</v>
          </cell>
          <cell r="P259">
            <v>6880</v>
          </cell>
          <cell r="Q259">
            <v>6880</v>
          </cell>
          <cell r="R259">
            <v>0</v>
          </cell>
          <cell r="S259">
            <v>0</v>
          </cell>
          <cell r="T259">
            <v>0</v>
          </cell>
          <cell r="U259">
            <v>-0.15159783853267328</v>
          </cell>
        </row>
        <row r="260">
          <cell r="H260">
            <v>8210105</v>
          </cell>
          <cell r="I260" t="str">
            <v>Налог на землю</v>
          </cell>
          <cell r="N260">
            <v>485929</v>
          </cell>
          <cell r="O260">
            <v>485929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485929</v>
          </cell>
          <cell r="U260">
            <v>4033.146059867142</v>
          </cell>
        </row>
        <row r="261">
          <cell r="H261">
            <v>8210106</v>
          </cell>
          <cell r="I261" t="str">
            <v>Госпошлина</v>
          </cell>
          <cell r="N261">
            <v>9000849</v>
          </cell>
          <cell r="O261">
            <v>9000849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9000849</v>
          </cell>
          <cell r="U261">
            <v>74693.713456133555</v>
          </cell>
        </row>
        <row r="262">
          <cell r="H262">
            <v>8210107</v>
          </cell>
          <cell r="I262" t="str">
            <v>Прочие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</row>
        <row r="263">
          <cell r="H263">
            <v>8210108</v>
          </cell>
          <cell r="I263" t="str">
            <v>Судебные процессы и арбитраж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</row>
        <row r="264">
          <cell r="H264">
            <v>8210109</v>
          </cell>
          <cell r="I264" t="str">
            <v>Штраф за простой вагонов</v>
          </cell>
          <cell r="N264">
            <v>1668452</v>
          </cell>
          <cell r="O264">
            <v>1668452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1668452</v>
          </cell>
          <cell r="U264">
            <v>13843.916849997384</v>
          </cell>
        </row>
        <row r="265">
          <cell r="H265">
            <v>8210110</v>
          </cell>
          <cell r="I265" t="str">
            <v>Штраф за экологию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</row>
        <row r="266">
          <cell r="H266">
            <v>8210111</v>
          </cell>
          <cell r="I266" t="str">
            <v>Налог на радиочастоты</v>
          </cell>
          <cell r="N266">
            <v>9052</v>
          </cell>
          <cell r="O266">
            <v>9052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9052</v>
          </cell>
          <cell r="U266">
            <v>75.014502361813214</v>
          </cell>
        </row>
        <row r="267">
          <cell r="H267">
            <v>8210112</v>
          </cell>
          <cell r="I267" t="str">
            <v>Плата за пользование землей</v>
          </cell>
          <cell r="N267">
            <v>58701</v>
          </cell>
          <cell r="O267">
            <v>58701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58701</v>
          </cell>
          <cell r="U267">
            <v>487.21045680606397</v>
          </cell>
        </row>
        <row r="268">
          <cell r="H268">
            <v>821020</v>
          </cell>
          <cell r="I268" t="str">
            <v>Бонус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</row>
        <row r="269">
          <cell r="H269">
            <v>8210200</v>
          </cell>
          <cell r="I269" t="str">
            <v>Единовременное пособ по сокращению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</row>
        <row r="270">
          <cell r="H270">
            <v>8210201</v>
          </cell>
          <cell r="I270" t="str">
            <v>Благотворительность и мат помощь АЕS</v>
          </cell>
          <cell r="N270">
            <v>1083722</v>
          </cell>
          <cell r="O270">
            <v>1083722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1083722</v>
          </cell>
          <cell r="U270">
            <v>8995.2131078441034</v>
          </cell>
        </row>
        <row r="271">
          <cell r="H271">
            <v>82102011</v>
          </cell>
          <cell r="I271" t="str">
            <v>Пенсия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</row>
        <row r="272">
          <cell r="H272">
            <v>82102012</v>
          </cell>
          <cell r="I272" t="str">
            <v>Доплата пенсионерам</v>
          </cell>
          <cell r="N272">
            <v>627955</v>
          </cell>
          <cell r="O272">
            <v>627955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627955</v>
          </cell>
          <cell r="U272">
            <v>5208.846796853788</v>
          </cell>
        </row>
        <row r="273">
          <cell r="H273">
            <v>8210202</v>
          </cell>
          <cell r="I273" t="str">
            <v>Благотворительность  помощь др организациям</v>
          </cell>
          <cell r="N273">
            <v>2649575</v>
          </cell>
          <cell r="O273">
            <v>2649575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2649575</v>
          </cell>
          <cell r="U273">
            <v>21979.693536726827</v>
          </cell>
        </row>
        <row r="274">
          <cell r="H274">
            <v>8210207</v>
          </cell>
          <cell r="I274" t="str">
            <v>Чартерные рейсы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</row>
        <row r="275">
          <cell r="H275">
            <v>8210208</v>
          </cell>
          <cell r="I275" t="str">
            <v>Проезд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</row>
        <row r="276">
          <cell r="H276">
            <v>8210209</v>
          </cell>
          <cell r="I276" t="str">
            <v>Расходы по проживанию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</row>
        <row r="277">
          <cell r="H277">
            <v>8210210</v>
          </cell>
          <cell r="I277" t="str">
            <v>Питание</v>
          </cell>
          <cell r="N277">
            <v>1377027</v>
          </cell>
          <cell r="O277">
            <v>1377027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1377027</v>
          </cell>
          <cell r="U277">
            <v>11430.428257349364</v>
          </cell>
        </row>
        <row r="278">
          <cell r="H278">
            <v>821021101</v>
          </cell>
          <cell r="I278" t="str">
            <v>Здравпункт -Зарплата</v>
          </cell>
          <cell r="N278">
            <v>1123545.57</v>
          </cell>
          <cell r="O278">
            <v>1123545.57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1123545.57</v>
          </cell>
          <cell r="U278">
            <v>9325.4611538310473</v>
          </cell>
        </row>
        <row r="279">
          <cell r="H279">
            <v>821021102</v>
          </cell>
          <cell r="I279" t="str">
            <v>Здравпункт -начисление больничных листов</v>
          </cell>
          <cell r="N279">
            <v>-7690</v>
          </cell>
          <cell r="O279">
            <v>-7690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-7690</v>
          </cell>
          <cell r="U279">
            <v>-63.817427385892117</v>
          </cell>
        </row>
        <row r="280">
          <cell r="H280">
            <v>821021105</v>
          </cell>
          <cell r="I280" t="str">
            <v>Социальный налог</v>
          </cell>
          <cell r="N280">
            <v>88253.28</v>
          </cell>
          <cell r="O280">
            <v>88253.28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88253.28</v>
          </cell>
          <cell r="U280">
            <v>732.50403000588119</v>
          </cell>
        </row>
        <row r="281">
          <cell r="H281">
            <v>821021106</v>
          </cell>
          <cell r="I281" t="str">
            <v>Фонд социального страхования</v>
          </cell>
          <cell r="N281">
            <v>30128.1</v>
          </cell>
          <cell r="O281">
            <v>30128.1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30128.1</v>
          </cell>
          <cell r="U281">
            <v>250.06437738266726</v>
          </cell>
        </row>
        <row r="282">
          <cell r="H282">
            <v>821021109</v>
          </cell>
          <cell r="I282" t="str">
            <v>Здравпункт-Материалы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</row>
        <row r="283">
          <cell r="H283">
            <v>821021110</v>
          </cell>
          <cell r="I283" t="str">
            <v>Здравпункт-Зап части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</row>
        <row r="284">
          <cell r="H284">
            <v>821021111</v>
          </cell>
          <cell r="I284" t="str">
            <v>Здравпункт-ГСМ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</row>
        <row r="285">
          <cell r="H285">
            <v>821021112</v>
          </cell>
          <cell r="I285" t="str">
            <v>Здравпункт-прочие</v>
          </cell>
          <cell r="N285">
            <v>1379</v>
          </cell>
          <cell r="O285">
            <v>1379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1379</v>
          </cell>
          <cell r="U285">
            <v>11.43828798938288</v>
          </cell>
        </row>
        <row r="286">
          <cell r="H286">
            <v>8210212</v>
          </cell>
          <cell r="I286" t="str">
            <v>Деловые встречи сплочение команд</v>
          </cell>
          <cell r="N286">
            <v>3751298</v>
          </cell>
          <cell r="O286">
            <v>3751298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3751298</v>
          </cell>
          <cell r="U286">
            <v>31133.758799552743</v>
          </cell>
        </row>
        <row r="287">
          <cell r="H287">
            <v>8210213</v>
          </cell>
          <cell r="I287" t="str">
            <v>Празднования и развлечения</v>
          </cell>
          <cell r="N287">
            <v>1784543.25</v>
          </cell>
          <cell r="O287">
            <v>1784543.25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1784543.25</v>
          </cell>
          <cell r="U287">
            <v>14800.452130639431</v>
          </cell>
        </row>
        <row r="288">
          <cell r="H288">
            <v>8210214</v>
          </cell>
          <cell r="I288" t="str">
            <v>Оплата медуслуг</v>
          </cell>
          <cell r="N288">
            <v>5267464</v>
          </cell>
          <cell r="O288">
            <v>5267464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5267464</v>
          </cell>
          <cell r="U288">
            <v>43710.447784295342</v>
          </cell>
        </row>
        <row r="289">
          <cell r="H289">
            <v>8210215</v>
          </cell>
          <cell r="I289" t="str">
            <v>Подарки и брощюры АЭС</v>
          </cell>
          <cell r="N289">
            <v>886169</v>
          </cell>
          <cell r="O289">
            <v>886169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886169</v>
          </cell>
          <cell r="U289">
            <v>7359.3068895834804</v>
          </cell>
        </row>
        <row r="290">
          <cell r="H290">
            <v>8210216</v>
          </cell>
          <cell r="I290" t="str">
            <v>Содержание коттеджей и квартплата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</row>
        <row r="291">
          <cell r="H291">
            <v>8210217</v>
          </cell>
          <cell r="I291" t="str">
            <v>Столовая</v>
          </cell>
          <cell r="N291">
            <v>1007868.33</v>
          </cell>
          <cell r="O291">
            <v>1007868.33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1007868.33</v>
          </cell>
          <cell r="U291">
            <v>8363.0124225434793</v>
          </cell>
        </row>
        <row r="292">
          <cell r="H292">
            <v>8210218</v>
          </cell>
          <cell r="I292" t="str">
            <v>Ком услуги и аренда</v>
          </cell>
          <cell r="N292">
            <v>1406372.95</v>
          </cell>
          <cell r="O292">
            <v>1406372.95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1406372.95</v>
          </cell>
          <cell r="U292">
            <v>11674.013259984706</v>
          </cell>
        </row>
        <row r="293">
          <cell r="H293">
            <v>8210219</v>
          </cell>
          <cell r="I293" t="str">
            <v>Прочие</v>
          </cell>
          <cell r="N293">
            <v>3796390</v>
          </cell>
          <cell r="O293">
            <v>3796390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3796390</v>
          </cell>
          <cell r="U293">
            <v>31516.7221810599</v>
          </cell>
        </row>
        <row r="294">
          <cell r="H294">
            <v>8210225</v>
          </cell>
          <cell r="I294" t="str">
            <v xml:space="preserve">Организ затраты по открытию финансиров </v>
          </cell>
          <cell r="N294">
            <v>9293357.5099999998</v>
          </cell>
          <cell r="O294">
            <v>9293357.5099999998</v>
          </cell>
          <cell r="P294">
            <v>0</v>
          </cell>
          <cell r="Q294">
            <v>0</v>
          </cell>
          <cell r="R294">
            <v>14930922.018902104</v>
          </cell>
          <cell r="S294">
            <v>0</v>
          </cell>
          <cell r="T294">
            <v>24224279.528902106</v>
          </cell>
          <cell r="U294">
            <v>201007.7347676956</v>
          </cell>
        </row>
        <row r="295">
          <cell r="H295" t="str">
            <v>GAAP115</v>
          </cell>
          <cell r="I295" t="str">
            <v>Консультации по ADB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</row>
        <row r="296">
          <cell r="H296">
            <v>8210220</v>
          </cell>
          <cell r="I296" t="str">
            <v>Суточные</v>
          </cell>
          <cell r="N296">
            <v>243960</v>
          </cell>
          <cell r="O296">
            <v>243960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243960</v>
          </cell>
          <cell r="U296">
            <v>2024.5323429727696</v>
          </cell>
        </row>
        <row r="297">
          <cell r="H297">
            <v>821022001</v>
          </cell>
          <cell r="I297" t="str">
            <v>Амортизация -связь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</row>
        <row r="298">
          <cell r="H298">
            <v>821022002</v>
          </cell>
          <cell r="I298" t="str">
            <v>Амортизация -Прочие машины и оборудование</v>
          </cell>
          <cell r="N298">
            <v>75250</v>
          </cell>
          <cell r="O298">
            <v>75250</v>
          </cell>
          <cell r="P298">
            <v>0</v>
          </cell>
          <cell r="Q298">
            <v>0</v>
          </cell>
          <cell r="R298">
            <v>0</v>
          </cell>
          <cell r="S298">
            <v>75250</v>
          </cell>
          <cell r="T298">
            <v>0</v>
          </cell>
          <cell r="U298">
            <v>-1.0391551592590531E-2</v>
          </cell>
        </row>
        <row r="299">
          <cell r="H299">
            <v>821022003</v>
          </cell>
          <cell r="I299" t="str">
            <v>Амортизация-Легковой транспорт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</row>
        <row r="300">
          <cell r="H300">
            <v>821022004</v>
          </cell>
          <cell r="I300" t="str">
            <v>Амортизация -Непроизводственные здания</v>
          </cell>
          <cell r="N300">
            <v>599501.9</v>
          </cell>
          <cell r="O300">
            <v>599501.9</v>
          </cell>
          <cell r="P300">
            <v>0</v>
          </cell>
          <cell r="Q300">
            <v>0</v>
          </cell>
          <cell r="R300">
            <v>0</v>
          </cell>
          <cell r="S300">
            <v>599501.9</v>
          </cell>
          <cell r="T300">
            <v>0</v>
          </cell>
          <cell r="U300">
            <v>-8.2796514086640738E-2</v>
          </cell>
        </row>
        <row r="301">
          <cell r="H301">
            <v>821022005</v>
          </cell>
          <cell r="I301" t="str">
            <v>Амортизация -Жилые здания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</row>
        <row r="302">
          <cell r="H302">
            <v>821022006</v>
          </cell>
          <cell r="I302" t="str">
            <v>Амортизация-Сооружения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</row>
        <row r="303">
          <cell r="H303">
            <v>821022007</v>
          </cell>
          <cell r="I303" t="str">
            <v>Амортизация-Бытовая техника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</row>
        <row r="304">
          <cell r="H304">
            <v>821022008</v>
          </cell>
          <cell r="I304" t="str">
            <v>Амортизация-Мебель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</row>
        <row r="305">
          <cell r="H305">
            <v>821022009</v>
          </cell>
          <cell r="I305" t="str">
            <v>Амортизация -Прочие основ средства</v>
          </cell>
          <cell r="N305">
            <v>120239.03</v>
          </cell>
          <cell r="O305">
            <v>120239.03</v>
          </cell>
          <cell r="P305">
            <v>0</v>
          </cell>
          <cell r="Q305">
            <v>0</v>
          </cell>
          <cell r="R305">
            <v>0</v>
          </cell>
          <cell r="S305">
            <v>120239.03</v>
          </cell>
          <cell r="T305">
            <v>0</v>
          </cell>
          <cell r="U305">
            <v>-1.6205420924509596E-2</v>
          </cell>
        </row>
        <row r="306">
          <cell r="H306">
            <v>8210221</v>
          </cell>
          <cell r="I306" t="str">
            <v>Соц налог на косвенные налоги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</row>
        <row r="307">
          <cell r="H307">
            <v>8210222</v>
          </cell>
          <cell r="I307" t="str">
            <v>Аренда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</row>
        <row r="308">
          <cell r="H308">
            <v>8210223</v>
          </cell>
          <cell r="I308" t="str">
            <v>Внешние отношения -связь</v>
          </cell>
          <cell r="N308">
            <v>260640</v>
          </cell>
          <cell r="O308">
            <v>260640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260640</v>
          </cell>
          <cell r="U308">
            <v>2164.0714802622642</v>
          </cell>
        </row>
        <row r="309">
          <cell r="H309">
            <v>8210224</v>
          </cell>
          <cell r="I309" t="str">
            <v>Прочие компенсации и льготы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</row>
        <row r="310">
          <cell r="H310">
            <v>8210300</v>
          </cell>
          <cell r="I310" t="str">
            <v>Заработная плата</v>
          </cell>
          <cell r="N310">
            <v>90179512.680000007</v>
          </cell>
          <cell r="O310">
            <v>90179512.680000007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90179512.680000007</v>
          </cell>
          <cell r="U310">
            <v>748443.4237781869</v>
          </cell>
        </row>
        <row r="311">
          <cell r="H311">
            <v>8210301</v>
          </cell>
          <cell r="I311" t="str">
            <v>Начисление больничных листов</v>
          </cell>
          <cell r="N311">
            <v>672579.76</v>
          </cell>
          <cell r="O311">
            <v>672579.76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672579.76</v>
          </cell>
          <cell r="U311">
            <v>5583.9208990054376</v>
          </cell>
        </row>
        <row r="312">
          <cell r="H312">
            <v>8210302</v>
          </cell>
          <cell r="I312" t="str">
            <v>Бонус</v>
          </cell>
          <cell r="N312">
            <v>46932666.280000001</v>
          </cell>
          <cell r="O312">
            <v>46932666.280000001</v>
          </cell>
          <cell r="P312">
            <v>0</v>
          </cell>
          <cell r="Q312">
            <v>0</v>
          </cell>
          <cell r="R312">
            <v>31106282.850000001</v>
          </cell>
          <cell r="S312">
            <v>6657484.5700000003</v>
          </cell>
          <cell r="T312">
            <v>71381464.560000002</v>
          </cell>
          <cell r="U312">
            <v>592202.29679853108</v>
          </cell>
        </row>
        <row r="313">
          <cell r="H313">
            <v>8210308</v>
          </cell>
          <cell r="I313" t="str">
            <v>Социальный налог</v>
          </cell>
          <cell r="N313">
            <v>9255958.1899999995</v>
          </cell>
          <cell r="O313">
            <v>9255958.1899999995</v>
          </cell>
          <cell r="P313">
            <v>0</v>
          </cell>
          <cell r="Q313">
            <v>135.63999999999999</v>
          </cell>
          <cell r="R313">
            <v>0</v>
          </cell>
          <cell r="S313">
            <v>0</v>
          </cell>
          <cell r="T313">
            <v>9255822.5499999989</v>
          </cell>
          <cell r="U313">
            <v>76806.388370493849</v>
          </cell>
        </row>
        <row r="314">
          <cell r="H314">
            <v>8210309</v>
          </cell>
          <cell r="I314" t="str">
            <v>Фонд социального страхования</v>
          </cell>
          <cell r="N314">
            <v>1745495.24</v>
          </cell>
          <cell r="O314">
            <v>1745495.24</v>
          </cell>
          <cell r="P314">
            <v>0</v>
          </cell>
          <cell r="Q314">
            <v>73.13</v>
          </cell>
          <cell r="R314">
            <v>0</v>
          </cell>
          <cell r="S314">
            <v>0</v>
          </cell>
          <cell r="T314">
            <v>1745422.11</v>
          </cell>
          <cell r="U314">
            <v>14486.424762956707</v>
          </cell>
        </row>
        <row r="315">
          <cell r="H315">
            <v>8210312</v>
          </cell>
          <cell r="I315" t="str">
            <v>Командировочные прочие затраты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</row>
        <row r="316">
          <cell r="H316">
            <v>82103121</v>
          </cell>
          <cell r="I316" t="str">
            <v>Командировочные проезд</v>
          </cell>
          <cell r="N316">
            <v>2224132.69</v>
          </cell>
          <cell r="O316">
            <v>2224132.69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2224132.69</v>
          </cell>
          <cell r="U316">
            <v>18459.296389919433</v>
          </cell>
        </row>
        <row r="317">
          <cell r="H317">
            <v>82103122</v>
          </cell>
          <cell r="I317" t="str">
            <v>Командировочные проживание</v>
          </cell>
          <cell r="N317">
            <v>4080092.52</v>
          </cell>
          <cell r="O317">
            <v>4080092.52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4080092.52</v>
          </cell>
          <cell r="U317">
            <v>33846.419027978671</v>
          </cell>
        </row>
        <row r="318">
          <cell r="H318">
            <v>82103123</v>
          </cell>
          <cell r="I318" t="str">
            <v>Командировочные питание</v>
          </cell>
          <cell r="N318">
            <v>2240939</v>
          </cell>
          <cell r="O318">
            <v>2240939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2240939</v>
          </cell>
          <cell r="U318">
            <v>18595.768668301094</v>
          </cell>
        </row>
        <row r="319">
          <cell r="H319">
            <v>82103124</v>
          </cell>
          <cell r="I319" t="str">
            <v>Суточные за пределы РК</v>
          </cell>
          <cell r="N319">
            <v>1169756.5</v>
          </cell>
          <cell r="O319">
            <v>1169756.5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1169756.5</v>
          </cell>
          <cell r="U319">
            <v>9701.3034498082416</v>
          </cell>
        </row>
        <row r="320">
          <cell r="H320">
            <v>821031301</v>
          </cell>
          <cell r="I320" t="str">
            <v xml:space="preserve"> Амортизация-Производственные здания</v>
          </cell>
          <cell r="N320">
            <v>5425614.0599999996</v>
          </cell>
          <cell r="O320">
            <v>5425614.0599999996</v>
          </cell>
          <cell r="P320">
            <v>0</v>
          </cell>
          <cell r="Q320">
            <v>0</v>
          </cell>
          <cell r="R320">
            <v>0</v>
          </cell>
          <cell r="S320">
            <v>5425614.0599999996</v>
          </cell>
          <cell r="T320">
            <v>0</v>
          </cell>
          <cell r="U320">
            <v>-0.74815900810705571</v>
          </cell>
        </row>
        <row r="321">
          <cell r="H321">
            <v>821031302</v>
          </cell>
          <cell r="I321" t="str">
            <v xml:space="preserve"> Амортизация-Непроизводственные здания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</row>
        <row r="322">
          <cell r="H322">
            <v>821031310</v>
          </cell>
          <cell r="I322" t="str">
            <v>Амортизация-машин и оборудования</v>
          </cell>
          <cell r="N322">
            <v>3582009.53</v>
          </cell>
          <cell r="O322">
            <v>3582009.53</v>
          </cell>
          <cell r="P322">
            <v>0</v>
          </cell>
          <cell r="Q322">
            <v>0</v>
          </cell>
          <cell r="R322">
            <v>0</v>
          </cell>
          <cell r="S322">
            <v>3582009.53</v>
          </cell>
          <cell r="T322">
            <v>0</v>
          </cell>
          <cell r="U322">
            <v>-0.48581880482808099</v>
          </cell>
        </row>
        <row r="323">
          <cell r="H323">
            <v>821031313</v>
          </cell>
          <cell r="I323" t="str">
            <v>Амортизация- транспорта</v>
          </cell>
          <cell r="N323">
            <v>2720958.35</v>
          </cell>
          <cell r="O323">
            <v>2720958.35</v>
          </cell>
          <cell r="P323">
            <v>0</v>
          </cell>
          <cell r="Q323">
            <v>0</v>
          </cell>
          <cell r="R323">
            <v>0</v>
          </cell>
          <cell r="S323">
            <v>2720958.35</v>
          </cell>
          <cell r="T323">
            <v>0</v>
          </cell>
          <cell r="U323">
            <v>-0.33923687776990974</v>
          </cell>
        </row>
        <row r="324">
          <cell r="H324">
            <v>821031317</v>
          </cell>
          <cell r="I324" t="str">
            <v xml:space="preserve">Амортизация-Прочие О С </v>
          </cell>
          <cell r="N324">
            <v>1652033.94</v>
          </cell>
          <cell r="O324">
            <v>1652033.94</v>
          </cell>
          <cell r="P324">
            <v>0</v>
          </cell>
          <cell r="Q324">
            <v>0</v>
          </cell>
          <cell r="R324">
            <v>0</v>
          </cell>
          <cell r="S324">
            <v>1652033.94</v>
          </cell>
          <cell r="T324">
            <v>0</v>
          </cell>
          <cell r="U324">
            <v>-0.23147603716163367</v>
          </cell>
        </row>
        <row r="325">
          <cell r="H325">
            <v>8210314</v>
          </cell>
          <cell r="I325" t="str">
            <v>Консалтинг РIC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</row>
        <row r="326">
          <cell r="H326">
            <v>8210315</v>
          </cell>
          <cell r="I326" t="str">
            <v>Содержание Алматинского офиса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</row>
        <row r="327">
          <cell r="H327">
            <v>8210316</v>
          </cell>
          <cell r="I327" t="str">
            <v>Консультационные услуги</v>
          </cell>
          <cell r="N327">
            <v>39915025.130000003</v>
          </cell>
          <cell r="O327">
            <v>39915025.130000003</v>
          </cell>
          <cell r="P327">
            <v>0</v>
          </cell>
          <cell r="Q327">
            <v>0</v>
          </cell>
          <cell r="R327">
            <v>0</v>
          </cell>
          <cell r="S327">
            <v>21506014.547985896</v>
          </cell>
          <cell r="T327">
            <v>18409010.582014106</v>
          </cell>
          <cell r="U327">
            <v>152691.69190668053</v>
          </cell>
        </row>
        <row r="328">
          <cell r="H328">
            <v>82103161</v>
          </cell>
          <cell r="I328" t="str">
            <v>Консультации бух учета и налогов</v>
          </cell>
          <cell r="N328">
            <v>230189271.74000001</v>
          </cell>
          <cell r="O328">
            <v>230189271.74000001</v>
          </cell>
          <cell r="P328">
            <v>17296715.920000002</v>
          </cell>
          <cell r="Q328">
            <v>0</v>
          </cell>
          <cell r="R328">
            <v>15203571.540000001</v>
          </cell>
          <cell r="S328">
            <v>248781178.91000003</v>
          </cell>
          <cell r="T328">
            <v>13908380.289999992</v>
          </cell>
          <cell r="U328">
            <v>115699.06618564234</v>
          </cell>
        </row>
        <row r="329">
          <cell r="H329">
            <v>8210317</v>
          </cell>
          <cell r="I329" t="str">
            <v>Юридические услуги</v>
          </cell>
          <cell r="N329">
            <v>-145677996.05000001</v>
          </cell>
          <cell r="O329">
            <v>-145677996.05000001</v>
          </cell>
          <cell r="P329">
            <v>0</v>
          </cell>
          <cell r="Q329">
            <v>0</v>
          </cell>
          <cell r="R329">
            <v>0</v>
          </cell>
          <cell r="S329">
            <v>9306456.8107499983</v>
          </cell>
          <cell r="T329">
            <v>-154984452.86075002</v>
          </cell>
          <cell r="U329">
            <v>-1284278.9037061138</v>
          </cell>
        </row>
        <row r="330">
          <cell r="H330">
            <v>8210318</v>
          </cell>
          <cell r="I330" t="str">
            <v>Аудиторские услуги</v>
          </cell>
          <cell r="N330">
            <v>121552904.15000001</v>
          </cell>
          <cell r="O330">
            <v>121552904.15000001</v>
          </cell>
          <cell r="P330">
            <v>0</v>
          </cell>
          <cell r="Q330">
            <v>0</v>
          </cell>
          <cell r="R330">
            <v>976382.1</v>
          </cell>
          <cell r="S330">
            <v>52232314.259999998</v>
          </cell>
          <cell r="T330">
            <v>70296971.99000001</v>
          </cell>
          <cell r="U330">
            <v>583218.38747309509</v>
          </cell>
        </row>
        <row r="331">
          <cell r="H331">
            <v>8210319</v>
          </cell>
          <cell r="I331" t="str">
            <v>Техническое обслуживание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</row>
        <row r="332">
          <cell r="H332">
            <v>8210320</v>
          </cell>
          <cell r="I332" t="str">
            <v>Содержание автотранспорта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</row>
        <row r="333">
          <cell r="H333">
            <v>821032001</v>
          </cell>
          <cell r="I333" t="str">
            <v>Содержание автотранспорта-Материалы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</row>
        <row r="334">
          <cell r="H334">
            <v>821032002</v>
          </cell>
          <cell r="I334" t="str">
            <v>Содержание автотранспорта-Зап части</v>
          </cell>
          <cell r="N334">
            <v>1655320.99</v>
          </cell>
          <cell r="O334">
            <v>1655320.99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1655320.99</v>
          </cell>
          <cell r="U334">
            <v>13734.867873795043</v>
          </cell>
        </row>
        <row r="335">
          <cell r="H335">
            <v>821032003</v>
          </cell>
          <cell r="I335" t="str">
            <v>Содержание автотранспорта-ГСМ</v>
          </cell>
          <cell r="N335">
            <v>8160088.8200000003</v>
          </cell>
          <cell r="O335">
            <v>8160088.8200000003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8160088.8200000003</v>
          </cell>
          <cell r="U335">
            <v>67733.37141415276</v>
          </cell>
        </row>
        <row r="336">
          <cell r="H336">
            <v>821032004</v>
          </cell>
          <cell r="I336" t="str">
            <v>Содержание автотранспорта-Зарплата</v>
          </cell>
          <cell r="N336">
            <v>4545477.2699999996</v>
          </cell>
          <cell r="O336">
            <v>4545477.2699999996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4545477.2699999996</v>
          </cell>
          <cell r="U336">
            <v>37725.938975240962</v>
          </cell>
        </row>
        <row r="337">
          <cell r="H337">
            <v>821032005</v>
          </cell>
          <cell r="I337" t="str">
            <v>Начисление больничных листов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</row>
        <row r="338">
          <cell r="H338">
            <v>821032010</v>
          </cell>
          <cell r="I338" t="str">
            <v>Содержание автотранспорта-Прочие расходы</v>
          </cell>
          <cell r="N338">
            <v>1529556.15</v>
          </cell>
          <cell r="O338">
            <v>1529556.15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1529556.15</v>
          </cell>
          <cell r="U338">
            <v>12694.358628408254</v>
          </cell>
        </row>
        <row r="339">
          <cell r="H339">
            <v>821032012</v>
          </cell>
          <cell r="I339" t="str">
            <v>Социальный налог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</row>
        <row r="340">
          <cell r="H340">
            <v>821032013</v>
          </cell>
          <cell r="I340" t="str">
            <v>Фонд социального страхования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</row>
        <row r="341">
          <cell r="H341">
            <v>8210321</v>
          </cell>
          <cell r="I341" t="str">
            <v>Ремонт легкового автотранспорта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</row>
        <row r="342">
          <cell r="H342">
            <v>8210322</v>
          </cell>
          <cell r="I342" t="str">
            <v>Офисные материалы</v>
          </cell>
          <cell r="N342">
            <v>6083652.8499999996</v>
          </cell>
          <cell r="O342">
            <v>6083652.8499999996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6083652.8499999996</v>
          </cell>
          <cell r="U342">
            <v>50509.63245933615</v>
          </cell>
        </row>
        <row r="343">
          <cell r="H343">
            <v>8210323</v>
          </cell>
          <cell r="I343" t="str">
            <v>Банковские сборы</v>
          </cell>
          <cell r="N343">
            <v>5472457.1699999999</v>
          </cell>
          <cell r="O343">
            <v>5472457.1699999999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5472457.1699999999</v>
          </cell>
          <cell r="U343">
            <v>45413.910626633937</v>
          </cell>
        </row>
        <row r="344">
          <cell r="H344">
            <v>8210324</v>
          </cell>
          <cell r="I344" t="str">
            <v>Услуги связи</v>
          </cell>
          <cell r="N344">
            <v>646872.9</v>
          </cell>
          <cell r="O344">
            <v>646872.9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646872.9</v>
          </cell>
          <cell r="U344">
            <v>5368.9464040418534</v>
          </cell>
        </row>
        <row r="345">
          <cell r="H345">
            <v>82103241</v>
          </cell>
          <cell r="I345" t="str">
            <v>Расходы связь-Интернет</v>
          </cell>
          <cell r="N345">
            <v>3003104.11</v>
          </cell>
          <cell r="O345">
            <v>3003104.11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3003104.11</v>
          </cell>
          <cell r="U345">
            <v>24919.710553820303</v>
          </cell>
        </row>
        <row r="346">
          <cell r="H346">
            <v>82103242</v>
          </cell>
          <cell r="I346" t="str">
            <v>Расходы связь-Телефон</v>
          </cell>
          <cell r="N346">
            <v>6150522.7999999998</v>
          </cell>
          <cell r="O346">
            <v>6150522.7999999998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6150522.7999999998</v>
          </cell>
          <cell r="U346">
            <v>51050.900631018267</v>
          </cell>
        </row>
        <row r="347">
          <cell r="H347">
            <v>82103243</v>
          </cell>
          <cell r="I347" t="str">
            <v>Расходы связь-Мобильная связь</v>
          </cell>
          <cell r="N347">
            <v>1561031.5</v>
          </cell>
          <cell r="O347">
            <v>1561031.5</v>
          </cell>
          <cell r="P347">
            <v>90459.74</v>
          </cell>
          <cell r="Q347">
            <v>0</v>
          </cell>
          <cell r="R347">
            <v>0</v>
          </cell>
          <cell r="S347">
            <v>0</v>
          </cell>
          <cell r="T347">
            <v>1651491.24</v>
          </cell>
          <cell r="U347">
            <v>13706.613702860144</v>
          </cell>
        </row>
        <row r="348">
          <cell r="H348">
            <v>8210325</v>
          </cell>
          <cell r="I348" t="str">
            <v>Почтовые услуги</v>
          </cell>
          <cell r="N348">
            <v>782302.92</v>
          </cell>
          <cell r="O348">
            <v>782302.92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782302.92</v>
          </cell>
          <cell r="U348">
            <v>6493.6346916490902</v>
          </cell>
        </row>
        <row r="349">
          <cell r="H349">
            <v>8210326</v>
          </cell>
          <cell r="I349" t="str">
            <v>Транспортные услуги</v>
          </cell>
          <cell r="N349">
            <v>707747.81</v>
          </cell>
          <cell r="O349">
            <v>707747.81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707747.81</v>
          </cell>
          <cell r="U349">
            <v>5874.4203317583251</v>
          </cell>
        </row>
        <row r="350">
          <cell r="H350">
            <v>8210327</v>
          </cell>
          <cell r="I350" t="str">
            <v>Страхование автотранспорта</v>
          </cell>
          <cell r="N350">
            <v>188128.97</v>
          </cell>
          <cell r="O350">
            <v>188128.97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188128.97</v>
          </cell>
          <cell r="U350">
            <v>1561.4151785709266</v>
          </cell>
        </row>
        <row r="351">
          <cell r="H351">
            <v>8210328</v>
          </cell>
          <cell r="I351" t="str">
            <v>Резерв по сомнительным долгам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24634000</v>
          </cell>
          <cell r="T351">
            <v>-24634000</v>
          </cell>
          <cell r="U351">
            <v>-204642.65720290164</v>
          </cell>
        </row>
        <row r="352">
          <cell r="H352">
            <v>8210329</v>
          </cell>
          <cell r="I352" t="str">
            <v>Аренда основных средств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</row>
        <row r="353">
          <cell r="H353">
            <v>8210330</v>
          </cell>
          <cell r="I353" t="str">
            <v>Износ нематериальных активов</v>
          </cell>
          <cell r="N353">
            <v>2804938.75</v>
          </cell>
          <cell r="O353">
            <v>2804938.75</v>
          </cell>
          <cell r="P353">
            <v>0</v>
          </cell>
          <cell r="Q353">
            <v>0</v>
          </cell>
          <cell r="R353">
            <v>0</v>
          </cell>
          <cell r="S353">
            <v>2804938.75</v>
          </cell>
          <cell r="T353">
            <v>0</v>
          </cell>
          <cell r="U353">
            <v>-6.0160890011029551</v>
          </cell>
        </row>
        <row r="354">
          <cell r="H354" t="str">
            <v>GAAP039</v>
          </cell>
          <cell r="I354" t="str">
            <v>Amort Of ARO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</row>
        <row r="355">
          <cell r="H355" t="str">
            <v>GAAP040</v>
          </cell>
          <cell r="I355" t="str">
            <v>Accretion Exp - ARO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</row>
        <row r="356">
          <cell r="H356">
            <v>8210332</v>
          </cell>
          <cell r="I356" t="str">
            <v>Ремонт основных средств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</row>
        <row r="357">
          <cell r="H357">
            <v>82103321</v>
          </cell>
          <cell r="I357" t="str">
            <v>Затраты на ремонт прочие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</row>
        <row r="358">
          <cell r="H358">
            <v>82103322</v>
          </cell>
          <cell r="I358" t="str">
            <v>Ремонт компьютер оборуд-материалы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</row>
        <row r="359">
          <cell r="H359">
            <v>82103323</v>
          </cell>
          <cell r="I359" t="str">
            <v>Ремонт компьютер оборуд-зап части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</row>
        <row r="360">
          <cell r="H360">
            <v>82103324</v>
          </cell>
          <cell r="I360" t="str">
            <v>Ремонт компьютер оборуд-вып работы</v>
          </cell>
          <cell r="N360">
            <v>104380.35</v>
          </cell>
          <cell r="O360">
            <v>104380.35</v>
          </cell>
          <cell r="P360">
            <v>0</v>
          </cell>
          <cell r="Q360">
            <v>2587.7199999999998</v>
          </cell>
          <cell r="R360">
            <v>0</v>
          </cell>
          <cell r="S360">
            <v>0</v>
          </cell>
          <cell r="T360">
            <v>101792.63</v>
          </cell>
          <cell r="U360">
            <v>844.69465617325136</v>
          </cell>
        </row>
        <row r="361">
          <cell r="H361">
            <v>8210333</v>
          </cell>
          <cell r="I361" t="str">
            <v>Налог на воду</v>
          </cell>
          <cell r="N361">
            <v>2540694</v>
          </cell>
          <cell r="O361">
            <v>2540694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2540694</v>
          </cell>
          <cell r="U361">
            <v>21072.133047263877</v>
          </cell>
        </row>
        <row r="362">
          <cell r="H362">
            <v>8210334</v>
          </cell>
          <cell r="I362" t="str">
            <v>Охрана труда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</row>
        <row r="363">
          <cell r="H363">
            <v>8210336</v>
          </cell>
          <cell r="I363" t="str">
            <v>Прочие</v>
          </cell>
          <cell r="N363">
            <v>4010506.6799999997</v>
          </cell>
          <cell r="O363">
            <v>4010506.6799999997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4010506.6799999997</v>
          </cell>
          <cell r="U363">
            <v>33267.874600100731</v>
          </cell>
        </row>
        <row r="364">
          <cell r="H364">
            <v>8210337</v>
          </cell>
          <cell r="I364" t="str">
            <v>Моющиеся средства для персонала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</row>
        <row r="365">
          <cell r="H365">
            <v>8210338</v>
          </cell>
          <cell r="I365" t="str">
            <v>Подписка и газеты</v>
          </cell>
          <cell r="N365">
            <v>989748.51</v>
          </cell>
          <cell r="O365">
            <v>989748.51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989748.51</v>
          </cell>
          <cell r="U365">
            <v>8213.0716352742547</v>
          </cell>
        </row>
        <row r="366">
          <cell r="H366">
            <v>8210339</v>
          </cell>
          <cell r="I366" t="str">
            <v>Литература ,брощюры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</row>
        <row r="367">
          <cell r="H367">
            <v>8210341</v>
          </cell>
          <cell r="I367" t="str">
            <v>Экономический обзор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</row>
        <row r="368">
          <cell r="H368">
            <v>8210342</v>
          </cell>
          <cell r="I368" t="str">
            <v>Тех конференции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</row>
        <row r="369">
          <cell r="H369">
            <v>8210343</v>
          </cell>
          <cell r="I369" t="str">
            <v>Совещания и стратегитеские встречи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</row>
        <row r="370">
          <cell r="H370">
            <v>8210344</v>
          </cell>
          <cell r="I370" t="str">
            <v>Скала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</row>
        <row r="371">
          <cell r="H371">
            <v>8210345</v>
          </cell>
          <cell r="I371" t="str">
            <v>Чистящиеся средства для уборки помещений</v>
          </cell>
          <cell r="N371">
            <v>551704.06999999995</v>
          </cell>
          <cell r="O371">
            <v>551704.06999999995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551704.06999999995</v>
          </cell>
          <cell r="U371">
            <v>4578.8917438362851</v>
          </cell>
        </row>
        <row r="372">
          <cell r="H372">
            <v>8210346</v>
          </cell>
          <cell r="I372" t="str">
            <v>Таможенные и пр услуги по доставке материалов</v>
          </cell>
          <cell r="N372">
            <v>5378220.6699999999</v>
          </cell>
          <cell r="O372">
            <v>5378220.6699999999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5378220.6699999999</v>
          </cell>
          <cell r="U372">
            <v>44612.003354672619</v>
          </cell>
        </row>
        <row r="373">
          <cell r="H373">
            <v>8210347</v>
          </cell>
          <cell r="I373" t="str">
            <v>Эл энергия на хоз нужды</v>
          </cell>
          <cell r="N373">
            <v>1231004.69</v>
          </cell>
          <cell r="O373">
            <v>1231004.69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1231004.69</v>
          </cell>
          <cell r="U373">
            <v>10216.411449152831</v>
          </cell>
        </row>
        <row r="374">
          <cell r="H374">
            <v>8210348</v>
          </cell>
          <cell r="I374" t="str">
            <v>Затраты по охране объектов</v>
          </cell>
          <cell r="N374">
            <v>22217257.84</v>
          </cell>
          <cell r="O374">
            <v>22217257.84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22217257.84</v>
          </cell>
          <cell r="U374">
            <v>184399.70749476147</v>
          </cell>
        </row>
        <row r="375">
          <cell r="H375">
            <v>8210349</v>
          </cell>
          <cell r="I375" t="str">
            <v xml:space="preserve">Страхование жизни </v>
          </cell>
          <cell r="N375">
            <v>3364492.82</v>
          </cell>
          <cell r="O375">
            <v>3364492.82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3364492.82</v>
          </cell>
          <cell r="U375">
            <v>27924.131502493434</v>
          </cell>
        </row>
        <row r="376">
          <cell r="H376">
            <v>8210350</v>
          </cell>
          <cell r="I376" t="str">
            <v>Расходы по найму сотрудников</v>
          </cell>
          <cell r="N376">
            <v>22767.63</v>
          </cell>
          <cell r="O376">
            <v>22767.63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22767.63</v>
          </cell>
          <cell r="U376">
            <v>189.05660086574494</v>
          </cell>
        </row>
        <row r="377">
          <cell r="H377">
            <v>8210351</v>
          </cell>
          <cell r="I377" t="str">
            <v>Членские взносы ПУЛ РЭМ</v>
          </cell>
          <cell r="N377">
            <v>677644.22</v>
          </cell>
          <cell r="O377">
            <v>677644.22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677644.22</v>
          </cell>
          <cell r="U377">
            <v>5626.9171805953247</v>
          </cell>
        </row>
        <row r="378">
          <cell r="H378">
            <v>8210354</v>
          </cell>
          <cell r="I378" t="str">
            <v>Страхование оборудования</v>
          </cell>
          <cell r="N378">
            <v>93098.75</v>
          </cell>
          <cell r="O378">
            <v>93098.75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93098.75</v>
          </cell>
          <cell r="U378">
            <v>772.70717876047627</v>
          </cell>
        </row>
        <row r="379">
          <cell r="H379">
            <v>8210355</v>
          </cell>
          <cell r="I379" t="str">
            <v>Страхование экономич рисков</v>
          </cell>
          <cell r="N379">
            <v>286624.67</v>
          </cell>
          <cell r="O379">
            <v>286624.67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286624.67</v>
          </cell>
          <cell r="U379">
            <v>2379.0311456887498</v>
          </cell>
        </row>
        <row r="380">
          <cell r="H380">
            <v>8210352</v>
          </cell>
          <cell r="I380" t="str">
            <v>Списание дебиторской задолженности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</row>
        <row r="381">
          <cell r="H381">
            <v>83101</v>
          </cell>
          <cell r="I381" t="str">
            <v>Процент по краткосрочным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</row>
        <row r="382">
          <cell r="H382">
            <v>8310103</v>
          </cell>
          <cell r="I382" t="str">
            <v xml:space="preserve">От других компаний </v>
          </cell>
          <cell r="N382">
            <v>1134713729.0799999</v>
          </cell>
          <cell r="O382">
            <v>1134713729.0799999</v>
          </cell>
          <cell r="P382">
            <v>0</v>
          </cell>
          <cell r="Q382">
            <v>0</v>
          </cell>
          <cell r="R382">
            <v>0</v>
          </cell>
          <cell r="S382">
            <v>123</v>
          </cell>
          <cell r="T382">
            <v>1134713606.0799999</v>
          </cell>
          <cell r="U382">
            <v>9417798.7107620034</v>
          </cell>
        </row>
        <row r="383">
          <cell r="H383">
            <v>8310201</v>
          </cell>
          <cell r="I383" t="str">
            <v>От АЕС Арлинтон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</row>
        <row r="384">
          <cell r="H384">
            <v>8310203</v>
          </cell>
          <cell r="I384" t="str">
            <v>ОТ Глобал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</row>
        <row r="385">
          <cell r="H385">
            <v>8310204</v>
          </cell>
          <cell r="I385" t="str">
            <v>ОТ Экиб Холдингз БВ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</row>
        <row r="386">
          <cell r="H386">
            <v>842</v>
          </cell>
          <cell r="I386" t="str">
            <v>Расходы от реализации основных средств</v>
          </cell>
          <cell r="N386">
            <v>3733145.88</v>
          </cell>
          <cell r="O386">
            <v>3733145.88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3733145.88</v>
          </cell>
          <cell r="U386">
            <v>30974.95659987137</v>
          </cell>
        </row>
        <row r="387">
          <cell r="H387">
            <v>844</v>
          </cell>
          <cell r="I387" t="str">
            <v>Убытки от операций с иностранной валютой</v>
          </cell>
          <cell r="N387">
            <v>9558717.7599999998</v>
          </cell>
          <cell r="O387">
            <v>9558717.7599999998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9558717.7599999998</v>
          </cell>
          <cell r="U387">
            <v>79403.825872505869</v>
          </cell>
        </row>
        <row r="388">
          <cell r="H388">
            <v>84401</v>
          </cell>
          <cell r="I388" t="str">
            <v>Курсовой перекос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</row>
        <row r="389">
          <cell r="H389">
            <v>84402</v>
          </cell>
          <cell r="I389" t="str">
            <v>Курсовая разница на займы и проценты нерезедентам</v>
          </cell>
          <cell r="N389">
            <v>389380647.25999999</v>
          </cell>
          <cell r="O389">
            <v>389380647.25999999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389380647.25999999</v>
          </cell>
          <cell r="U389">
            <v>3232989.2275923714</v>
          </cell>
        </row>
        <row r="390">
          <cell r="H390">
            <v>84501</v>
          </cell>
          <cell r="I390" t="str">
            <v>Аренда зданий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</row>
        <row r="391">
          <cell r="H391">
            <v>84502</v>
          </cell>
          <cell r="I391" t="str">
            <v>Аренда компьютеров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</row>
        <row r="392">
          <cell r="H392">
            <v>84504</v>
          </cell>
          <cell r="I392" t="str">
            <v>Аренда проч машин и оборуд</v>
          </cell>
          <cell r="N392">
            <v>2538684.08</v>
          </cell>
          <cell r="O392">
            <v>2538684.08</v>
          </cell>
          <cell r="P392">
            <v>0</v>
          </cell>
          <cell r="Q392">
            <v>0</v>
          </cell>
          <cell r="R392">
            <v>0</v>
          </cell>
          <cell r="S392">
            <v>2538684.08</v>
          </cell>
          <cell r="T392">
            <v>0</v>
          </cell>
          <cell r="U392">
            <v>4.6765173881052396E-7</v>
          </cell>
        </row>
        <row r="393">
          <cell r="H393">
            <v>84505</v>
          </cell>
          <cell r="I393" t="str">
            <v>Аренда мебели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</row>
        <row r="394">
          <cell r="H394">
            <v>84506</v>
          </cell>
          <cell r="I394" t="str">
            <v>Аренда прочих О С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</row>
        <row r="395">
          <cell r="H395">
            <v>84507</v>
          </cell>
          <cell r="I395" t="str">
            <v>Аренда бытовой техники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</row>
        <row r="396">
          <cell r="H396">
            <v>84508</v>
          </cell>
          <cell r="I396" t="str">
            <v>Аренда транспортных средств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</row>
        <row r="397">
          <cell r="H397">
            <v>851</v>
          </cell>
          <cell r="I397" t="str">
            <v>Расходы на уплату подоходного налога текущий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771263692.0902679</v>
          </cell>
          <cell r="S397">
            <v>0</v>
          </cell>
          <cell r="T397">
            <v>771263692.0902679</v>
          </cell>
          <cell r="U397">
            <v>6394102.8276033429</v>
          </cell>
        </row>
        <row r="398">
          <cell r="H398">
            <v>85101</v>
          </cell>
          <cell r="I398" t="str">
            <v>Расходы на уплату подоходного налога отсроченный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406021018.96175134</v>
          </cell>
          <cell r="S398">
            <v>0</v>
          </cell>
          <cell r="T398">
            <v>406021018.96175134</v>
          </cell>
          <cell r="U398">
            <v>3366018.9556571962</v>
          </cell>
        </row>
        <row r="399">
          <cell r="H399">
            <v>901</v>
          </cell>
          <cell r="I399" t="str">
            <v>Материалы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</row>
        <row r="400">
          <cell r="H400">
            <v>90101</v>
          </cell>
          <cell r="I400" t="str">
            <v>Уголь</v>
          </cell>
          <cell r="N400">
            <v>2692875020.4400001</v>
          </cell>
          <cell r="O400">
            <v>2692875020.4400001</v>
          </cell>
          <cell r="P400">
            <v>0</v>
          </cell>
          <cell r="Q400">
            <v>0</v>
          </cell>
          <cell r="R400">
            <v>0</v>
          </cell>
          <cell r="S400">
            <v>385733723</v>
          </cell>
          <cell r="T400">
            <v>2307141297.4400001</v>
          </cell>
          <cell r="U400">
            <v>19152214.827309981</v>
          </cell>
        </row>
        <row r="401">
          <cell r="H401">
            <v>901011</v>
          </cell>
          <cell r="I401" t="str">
            <v>Стоимость угля Внутрикорпоративные</v>
          </cell>
          <cell r="N401">
            <v>351421846.20999998</v>
          </cell>
          <cell r="O401">
            <v>351421846.20999998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351421846.20999998</v>
          </cell>
          <cell r="U401">
            <v>2915900.1289146608</v>
          </cell>
        </row>
        <row r="402">
          <cell r="H402">
            <v>90102</v>
          </cell>
          <cell r="I402" t="str">
            <v>Мазут на пуски</v>
          </cell>
          <cell r="N402">
            <v>77853837.200000003</v>
          </cell>
          <cell r="O402">
            <v>77853837.200000003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77853837.200000003</v>
          </cell>
          <cell r="U402">
            <v>646262.62966626568</v>
          </cell>
        </row>
        <row r="403">
          <cell r="H403">
            <v>901021</v>
          </cell>
          <cell r="I403" t="str">
            <v>Мазут на пусковую котельную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</row>
        <row r="404">
          <cell r="H404">
            <v>90103</v>
          </cell>
          <cell r="I404" t="str">
            <v>Железнодорожные тарифы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</row>
        <row r="405">
          <cell r="H405">
            <v>90104</v>
          </cell>
          <cell r="I405" t="str">
            <v>Материалы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</row>
        <row r="406">
          <cell r="H406">
            <v>90105</v>
          </cell>
          <cell r="I406" t="str">
            <v>Запасные части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</row>
        <row r="407">
          <cell r="H407">
            <v>90106</v>
          </cell>
          <cell r="I407" t="str">
            <v>Дизельное топливо</v>
          </cell>
          <cell r="N407">
            <v>26927515.120000001</v>
          </cell>
          <cell r="O407">
            <v>26927515.120000001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26927515.120000001</v>
          </cell>
          <cell r="U407">
            <v>223492.4940212119</v>
          </cell>
        </row>
        <row r="408">
          <cell r="H408">
            <v>90107</v>
          </cell>
          <cell r="I408" t="str">
            <v>Вода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</row>
        <row r="409">
          <cell r="H409">
            <v>901071</v>
          </cell>
          <cell r="I409" t="str">
            <v>Химикаты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</row>
        <row r="410">
          <cell r="H410">
            <v>9010711</v>
          </cell>
          <cell r="I410" t="str">
            <v>Каустическая сода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</row>
        <row r="411">
          <cell r="H411">
            <v>90107111</v>
          </cell>
          <cell r="I411" t="str">
            <v>Каустическая сода-котел</v>
          </cell>
          <cell r="N411">
            <v>4545666.92</v>
          </cell>
          <cell r="O411">
            <v>4545666.92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4545666.92</v>
          </cell>
          <cell r="U411">
            <v>37746.216513670544</v>
          </cell>
        </row>
        <row r="412">
          <cell r="H412">
            <v>90107112</v>
          </cell>
          <cell r="I412" t="str">
            <v>Каустическая сода-прочие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</row>
        <row r="413">
          <cell r="H413">
            <v>90107121</v>
          </cell>
          <cell r="I413" t="str">
            <v>Серная кислота-котел</v>
          </cell>
          <cell r="N413">
            <v>1670884.15</v>
          </cell>
          <cell r="O413">
            <v>1670884.15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1670884.15</v>
          </cell>
          <cell r="U413">
            <v>13867.308783299002</v>
          </cell>
        </row>
        <row r="414">
          <cell r="H414">
            <v>90107122</v>
          </cell>
          <cell r="I414" t="str">
            <v>Серная кислота-прочие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-1.0223767736317058E-4</v>
          </cell>
        </row>
        <row r="415">
          <cell r="H415">
            <v>90107131</v>
          </cell>
          <cell r="I415" t="str">
            <v>Коагулянт-котел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</row>
        <row r="416">
          <cell r="H416">
            <v>90107132</v>
          </cell>
          <cell r="I416" t="str">
            <v>Коагулянт-прочие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</row>
        <row r="417">
          <cell r="H417">
            <v>90107141</v>
          </cell>
          <cell r="I417" t="str">
            <v>Известь-котел</v>
          </cell>
          <cell r="N417">
            <v>1038919.6</v>
          </cell>
          <cell r="O417">
            <v>1038919.6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1038919.6</v>
          </cell>
          <cell r="U417">
            <v>8613.4138095024045</v>
          </cell>
        </row>
        <row r="418">
          <cell r="H418">
            <v>90107151</v>
          </cell>
          <cell r="I418" t="str">
            <v>Прочие химикаты-котел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-0.22383276465188828</v>
          </cell>
        </row>
        <row r="419">
          <cell r="H419">
            <v>90107152</v>
          </cell>
          <cell r="I419" t="str">
            <v>Прочие химикаты-прочие</v>
          </cell>
          <cell r="N419">
            <v>46384692.590000004</v>
          </cell>
          <cell r="O419">
            <v>46384692.590000004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46384692.590000004</v>
          </cell>
          <cell r="U419">
            <v>385210.42041531764</v>
          </cell>
        </row>
        <row r="420">
          <cell r="H420">
            <v>9010720</v>
          </cell>
          <cell r="I420" t="str">
            <v>Заработная плата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</row>
        <row r="421">
          <cell r="H421">
            <v>9010721</v>
          </cell>
          <cell r="I421" t="str">
            <v>Начисление больничных листов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</row>
        <row r="422">
          <cell r="H422">
            <v>9010731</v>
          </cell>
          <cell r="I422" t="str">
            <v>Социальный фонд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</row>
        <row r="423">
          <cell r="H423">
            <v>9010732</v>
          </cell>
          <cell r="I423" t="str">
            <v>Фонд социального страхования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</row>
        <row r="424">
          <cell r="H424">
            <v>9010781</v>
          </cell>
          <cell r="I424" t="str">
            <v>Вода на пар(котел)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</row>
        <row r="425">
          <cell r="H425">
            <v>9010782</v>
          </cell>
          <cell r="I425" t="str">
            <v>Вода на гидроузаление</v>
          </cell>
          <cell r="N425">
            <v>82909219.640000001</v>
          </cell>
          <cell r="O425">
            <v>82909219.640000001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82909219.640000001</v>
          </cell>
          <cell r="U425">
            <v>688216.93659230613</v>
          </cell>
        </row>
        <row r="426">
          <cell r="H426">
            <v>9010783</v>
          </cell>
          <cell r="I426" t="str">
            <v>ХВО ( котел)</v>
          </cell>
          <cell r="N426">
            <v>11347676.52</v>
          </cell>
          <cell r="O426">
            <v>11347676.52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11347676.52</v>
          </cell>
          <cell r="U426">
            <v>94212.706359666452</v>
          </cell>
        </row>
        <row r="427">
          <cell r="H427">
            <v>9010784</v>
          </cell>
          <cell r="I427" t="str">
            <v>Дополнительное испарение (сист охлажд)</v>
          </cell>
          <cell r="N427">
            <v>29776872.949999999</v>
          </cell>
          <cell r="O427">
            <v>29776872.949999999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29776872.949999999</v>
          </cell>
          <cell r="U427">
            <v>247108.56028276583</v>
          </cell>
        </row>
        <row r="428">
          <cell r="H428">
            <v>9010785</v>
          </cell>
          <cell r="I428" t="str">
            <v>Испарение воды (система охлажд)</v>
          </cell>
          <cell r="N428">
            <v>23547170</v>
          </cell>
          <cell r="O428">
            <v>23547170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23547170</v>
          </cell>
          <cell r="U428">
            <v>195395.39839939284</v>
          </cell>
        </row>
        <row r="429">
          <cell r="H429">
            <v>90109</v>
          </cell>
          <cell r="I429" t="str">
            <v>Покупная электроэнергия</v>
          </cell>
          <cell r="N429">
            <v>129218698.84999999</v>
          </cell>
          <cell r="O429">
            <v>129218698.84999999</v>
          </cell>
          <cell r="P429">
            <v>0</v>
          </cell>
          <cell r="Q429">
            <v>0</v>
          </cell>
          <cell r="R429">
            <v>0</v>
          </cell>
          <cell r="S429">
            <v>118520924.90969346</v>
          </cell>
          <cell r="T429">
            <v>10697773.940306529</v>
          </cell>
          <cell r="U429">
            <v>89876.718202234566</v>
          </cell>
        </row>
        <row r="430">
          <cell r="H430">
            <v>901091</v>
          </cell>
          <cell r="I430" t="str">
            <v>Покупная электроэнергия Внутрикорпаротивные</v>
          </cell>
          <cell r="N430">
            <v>990684982.24000001</v>
          </cell>
          <cell r="O430">
            <v>990684982.24000001</v>
          </cell>
          <cell r="P430">
            <v>933130.56</v>
          </cell>
          <cell r="Q430">
            <v>0</v>
          </cell>
          <cell r="R430">
            <v>0</v>
          </cell>
          <cell r="S430">
            <v>989465696.98000002</v>
          </cell>
          <cell r="T430">
            <v>2152415.8199999332</v>
          </cell>
          <cell r="U430">
            <v>17853.482244180857</v>
          </cell>
        </row>
        <row r="431">
          <cell r="H431">
            <v>90110</v>
          </cell>
          <cell r="I431" t="str">
            <v>Материалы ТБ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</row>
        <row r="432">
          <cell r="H432">
            <v>90201</v>
          </cell>
          <cell r="I432" t="str">
            <v>Заработная плата</v>
          </cell>
          <cell r="N432">
            <v>113317277.75</v>
          </cell>
          <cell r="O432">
            <v>113317277.75</v>
          </cell>
          <cell r="P432">
            <v>25594.9</v>
          </cell>
          <cell r="Q432">
            <v>0</v>
          </cell>
          <cell r="R432">
            <v>0</v>
          </cell>
          <cell r="S432">
            <v>0</v>
          </cell>
          <cell r="T432">
            <v>113342872.65000001</v>
          </cell>
          <cell r="U432">
            <v>940746.92909742962</v>
          </cell>
        </row>
        <row r="433">
          <cell r="H433">
            <v>90202</v>
          </cell>
          <cell r="I433" t="str">
            <v>Начисление больничных листов</v>
          </cell>
          <cell r="N433">
            <v>1306954.3500000001</v>
          </cell>
          <cell r="O433">
            <v>1306954.3500000001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1306954.3500000001</v>
          </cell>
          <cell r="U433">
            <v>10848.741130230304</v>
          </cell>
        </row>
        <row r="434">
          <cell r="H434">
            <v>90302</v>
          </cell>
          <cell r="I434" t="str">
            <v>Социальный фонд</v>
          </cell>
          <cell r="N434">
            <v>8353669.29</v>
          </cell>
          <cell r="O434">
            <v>8353669.29</v>
          </cell>
          <cell r="P434">
            <v>2073.19</v>
          </cell>
          <cell r="Q434">
            <v>0</v>
          </cell>
          <cell r="R434">
            <v>0</v>
          </cell>
          <cell r="S434">
            <v>0</v>
          </cell>
          <cell r="T434">
            <v>8355742.4800000004</v>
          </cell>
          <cell r="U434">
            <v>69349.153107817605</v>
          </cell>
        </row>
        <row r="435">
          <cell r="H435">
            <v>90303</v>
          </cell>
          <cell r="I435" t="str">
            <v>Фонд социального страхования</v>
          </cell>
          <cell r="N435">
            <v>2880175.67</v>
          </cell>
          <cell r="O435">
            <v>2880175.67</v>
          </cell>
          <cell r="P435">
            <v>691.06</v>
          </cell>
          <cell r="Q435">
            <v>0</v>
          </cell>
          <cell r="R435">
            <v>0</v>
          </cell>
          <cell r="S435">
            <v>0</v>
          </cell>
          <cell r="T435">
            <v>2880866.73</v>
          </cell>
          <cell r="U435">
            <v>23909.953973255262</v>
          </cell>
        </row>
        <row r="436">
          <cell r="H436">
            <v>904</v>
          </cell>
          <cell r="I436" t="str">
            <v>Накладные расходы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</row>
        <row r="437">
          <cell r="H437">
            <v>93101</v>
          </cell>
          <cell r="I437" t="str">
            <v>Материалы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</row>
        <row r="438">
          <cell r="H438">
            <v>93102</v>
          </cell>
          <cell r="I438" t="str">
            <v>Запчасти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</row>
        <row r="439">
          <cell r="H439">
            <v>93103</v>
          </cell>
          <cell r="I439" t="str">
            <v>Масла</v>
          </cell>
          <cell r="N439">
            <v>6128117.0999999996</v>
          </cell>
          <cell r="O439">
            <v>6128117.0999999996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6128117.0999999996</v>
          </cell>
          <cell r="U439">
            <v>50856.51283830373</v>
          </cell>
        </row>
        <row r="440">
          <cell r="H440">
            <v>93104</v>
          </cell>
          <cell r="I440" t="str">
            <v>Материалы по ТБ</v>
          </cell>
          <cell r="N440">
            <v>24661549.960000001</v>
          </cell>
          <cell r="O440">
            <v>24661549.960000001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24661549.960000001</v>
          </cell>
          <cell r="U440">
            <v>204730.5855334652</v>
          </cell>
        </row>
        <row r="441">
          <cell r="H441">
            <v>93201</v>
          </cell>
          <cell r="I441" t="str">
            <v>Заработная плата</v>
          </cell>
          <cell r="N441">
            <v>900770.57</v>
          </cell>
          <cell r="O441">
            <v>900770.57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900770.57</v>
          </cell>
          <cell r="U441">
            <v>7477.1224313944986</v>
          </cell>
        </row>
        <row r="442">
          <cell r="H442">
            <v>93202</v>
          </cell>
          <cell r="I442" t="str">
            <v>Начисление больничных листов</v>
          </cell>
          <cell r="N442">
            <v>45580.03</v>
          </cell>
          <cell r="O442">
            <v>45580.03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45580.03</v>
          </cell>
          <cell r="U442">
            <v>378.11194144309945</v>
          </cell>
        </row>
        <row r="443">
          <cell r="H443">
            <v>93302</v>
          </cell>
          <cell r="I443" t="str">
            <v>Социальный фонд</v>
          </cell>
          <cell r="N443">
            <v>74679.56</v>
          </cell>
          <cell r="O443">
            <v>74679.56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74679.56</v>
          </cell>
          <cell r="U443">
            <v>619.88003846034485</v>
          </cell>
        </row>
        <row r="444">
          <cell r="H444">
            <v>93304</v>
          </cell>
          <cell r="I444" t="str">
            <v>Фонд социального страхования</v>
          </cell>
          <cell r="N444">
            <v>25551.45</v>
          </cell>
          <cell r="O444">
            <v>25551.45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25551.45</v>
          </cell>
          <cell r="U444">
            <v>212.09119371545802</v>
          </cell>
        </row>
        <row r="445">
          <cell r="H445">
            <v>9340101</v>
          </cell>
          <cell r="I445" t="str">
            <v>Капитальные ремонты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</row>
        <row r="446">
          <cell r="H446">
            <v>9340102</v>
          </cell>
          <cell r="I446" t="str">
            <v>Текущие ремонты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</row>
        <row r="447">
          <cell r="H447">
            <v>9340103</v>
          </cell>
          <cell r="I447" t="str">
            <v>Текущие ремонты-котел</v>
          </cell>
          <cell r="N447">
            <v>21663127.140000001</v>
          </cell>
          <cell r="O447">
            <v>21663127.140000001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21663127.140000001</v>
          </cell>
          <cell r="U447">
            <v>179725.79493481058</v>
          </cell>
        </row>
        <row r="448">
          <cell r="H448">
            <v>9340104</v>
          </cell>
          <cell r="I448" t="str">
            <v>Текущие ремонты-паров турбины</v>
          </cell>
          <cell r="N448">
            <v>6880042.79</v>
          </cell>
          <cell r="O448">
            <v>6880042.79</v>
          </cell>
          <cell r="P448">
            <v>5033.45</v>
          </cell>
          <cell r="Q448">
            <v>166.43</v>
          </cell>
          <cell r="R448">
            <v>0</v>
          </cell>
          <cell r="S448">
            <v>0</v>
          </cell>
          <cell r="T448">
            <v>6884909.8100000005</v>
          </cell>
          <cell r="U448">
            <v>57118.032946099163</v>
          </cell>
        </row>
        <row r="449">
          <cell r="H449">
            <v>9340105</v>
          </cell>
          <cell r="I449" t="str">
            <v>Текущие ремонты-ОРУ</v>
          </cell>
          <cell r="N449">
            <v>512775.49</v>
          </cell>
          <cell r="O449">
            <v>512775.49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512775.49</v>
          </cell>
          <cell r="U449">
            <v>4253.3530240616165</v>
          </cell>
        </row>
        <row r="450">
          <cell r="H450">
            <v>9340106</v>
          </cell>
          <cell r="I450" t="str">
            <v>Текущие ремонты-ХВО</v>
          </cell>
          <cell r="N450">
            <v>3628619.87</v>
          </cell>
          <cell r="O450">
            <v>3628619.87</v>
          </cell>
          <cell r="P450">
            <v>0</v>
          </cell>
          <cell r="Q450">
            <v>4604759.32</v>
          </cell>
          <cell r="R450">
            <v>0</v>
          </cell>
          <cell r="S450">
            <v>0</v>
          </cell>
          <cell r="T450">
            <v>-976139.45000000019</v>
          </cell>
          <cell r="U450">
            <v>-8154.4339567051575</v>
          </cell>
        </row>
        <row r="451">
          <cell r="H451">
            <v>9340107</v>
          </cell>
          <cell r="I451" t="str">
            <v>Текущие ремонты-экологические системы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</row>
        <row r="452">
          <cell r="H452">
            <v>9340108</v>
          </cell>
          <cell r="I452" t="str">
            <v>Прочие расходы на текущие ремонты</v>
          </cell>
          <cell r="N452">
            <v>31960609.539999999</v>
          </cell>
          <cell r="O452">
            <v>31960609.539999999</v>
          </cell>
          <cell r="P452">
            <v>1165800.8999999999</v>
          </cell>
          <cell r="Q452">
            <v>0</v>
          </cell>
          <cell r="R452">
            <v>0</v>
          </cell>
          <cell r="S452">
            <v>0</v>
          </cell>
          <cell r="T452">
            <v>33126410.439999998</v>
          </cell>
          <cell r="U452">
            <v>274845.41408514435</v>
          </cell>
        </row>
        <row r="453">
          <cell r="H453">
            <v>9340109</v>
          </cell>
          <cell r="I453" t="str">
            <v>Текущий ремонт топливоподачи</v>
          </cell>
          <cell r="N453">
            <v>10160544.039999999</v>
          </cell>
          <cell r="O453">
            <v>10160544.039999999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10160544.039999999</v>
          </cell>
          <cell r="U453">
            <v>84288.545207336836</v>
          </cell>
        </row>
        <row r="454">
          <cell r="H454">
            <v>9340110</v>
          </cell>
          <cell r="I454" t="str">
            <v>Текущий ремонт транспорт</v>
          </cell>
          <cell r="N454">
            <v>12829.53</v>
          </cell>
          <cell r="O454">
            <v>12829.53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12829.53</v>
          </cell>
          <cell r="U454">
            <v>106.43874034204819</v>
          </cell>
        </row>
        <row r="455">
          <cell r="H455">
            <v>9340111</v>
          </cell>
          <cell r="I455" t="str">
            <v>Текущий ремонт компьютерного оборудования</v>
          </cell>
          <cell r="N455">
            <v>716833.31</v>
          </cell>
          <cell r="O455">
            <v>716833.31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716833.31</v>
          </cell>
          <cell r="U455">
            <v>5947.3140344535932</v>
          </cell>
        </row>
        <row r="456">
          <cell r="H456">
            <v>9340201</v>
          </cell>
          <cell r="I456" t="str">
            <v>Капитальные ремонты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</row>
        <row r="457">
          <cell r="H457">
            <v>9340202</v>
          </cell>
          <cell r="I457" t="str">
            <v>Текущие ремонты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</row>
        <row r="458">
          <cell r="H458">
            <v>93402021</v>
          </cell>
          <cell r="I458" t="str">
            <v>Текущие ремонты-котел</v>
          </cell>
          <cell r="N458">
            <v>43829210.390000001</v>
          </cell>
          <cell r="O458">
            <v>43829210.390000001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43829210.390000001</v>
          </cell>
          <cell r="U458">
            <v>363801.7460349903</v>
          </cell>
        </row>
        <row r="459">
          <cell r="H459">
            <v>93402022</v>
          </cell>
          <cell r="I459" t="str">
            <v>Текущие ремонты-паров турбины</v>
          </cell>
          <cell r="N459">
            <v>6101173.7699999996</v>
          </cell>
          <cell r="O459">
            <v>6101173.7699999996</v>
          </cell>
          <cell r="P459">
            <v>0</v>
          </cell>
          <cell r="Q459">
            <v>2949.37</v>
          </cell>
          <cell r="R459">
            <v>0</v>
          </cell>
          <cell r="S459">
            <v>0</v>
          </cell>
          <cell r="T459">
            <v>6098224.3999999994</v>
          </cell>
          <cell r="U459">
            <v>50596.606083816398</v>
          </cell>
        </row>
        <row r="460">
          <cell r="H460">
            <v>93402023</v>
          </cell>
          <cell r="I460" t="str">
            <v>Текущие ремонты-ОРУ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</row>
        <row r="461">
          <cell r="H461">
            <v>93402024</v>
          </cell>
          <cell r="I461" t="str">
            <v>Текущие ремонты-ХВО</v>
          </cell>
          <cell r="N461">
            <v>4458808.32</v>
          </cell>
          <cell r="O461">
            <v>4458808.32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4458808.32</v>
          </cell>
          <cell r="U461">
            <v>37007.570684505044</v>
          </cell>
        </row>
        <row r="462">
          <cell r="H462">
            <v>93402026</v>
          </cell>
          <cell r="I462" t="str">
            <v>Прочие расходы на текущие ремонты</v>
          </cell>
          <cell r="N462">
            <v>6864913.0999999996</v>
          </cell>
          <cell r="O462">
            <v>6864913.0999999996</v>
          </cell>
          <cell r="P462">
            <v>485471.64999999997</v>
          </cell>
          <cell r="Q462">
            <v>0</v>
          </cell>
          <cell r="R462">
            <v>0</v>
          </cell>
          <cell r="S462">
            <v>0</v>
          </cell>
          <cell r="T462">
            <v>7350384.75</v>
          </cell>
          <cell r="U462">
            <v>60990.331631644891</v>
          </cell>
        </row>
        <row r="463">
          <cell r="H463">
            <v>93402027</v>
          </cell>
          <cell r="I463" t="str">
            <v>Текущий ремонт топливоподачи</v>
          </cell>
          <cell r="N463">
            <v>9929148.5099999998</v>
          </cell>
          <cell r="O463">
            <v>9929148.5099999998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9929148.5099999998</v>
          </cell>
          <cell r="U463">
            <v>82361.08287601608</v>
          </cell>
        </row>
        <row r="464">
          <cell r="H464">
            <v>93402028</v>
          </cell>
          <cell r="I464" t="str">
            <v>Текущий ремонт транспорт</v>
          </cell>
          <cell r="N464">
            <v>8526350.1300000008</v>
          </cell>
          <cell r="O464">
            <v>8526350.1300000008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8526350.1300000008</v>
          </cell>
          <cell r="U464">
            <v>70762.102347357199</v>
          </cell>
        </row>
        <row r="465">
          <cell r="H465">
            <v>93402029</v>
          </cell>
          <cell r="I465" t="str">
            <v>Текущий ремонт компьютерного оборудования</v>
          </cell>
          <cell r="N465">
            <v>1305403.26</v>
          </cell>
          <cell r="O465">
            <v>1305403.26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1305403.26</v>
          </cell>
          <cell r="U465">
            <v>10833.722923252195</v>
          </cell>
        </row>
        <row r="466">
          <cell r="H466">
            <v>93403010</v>
          </cell>
          <cell r="I466" t="str">
            <v>Заработная плата к/р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</row>
        <row r="467">
          <cell r="H467">
            <v>93403020</v>
          </cell>
          <cell r="I467" t="str">
            <v>Заработная плата т/р</v>
          </cell>
          <cell r="N467">
            <v>142431668.78</v>
          </cell>
          <cell r="O467">
            <v>142431668.78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142431668.78</v>
          </cell>
          <cell r="U467">
            <v>1182144.183601246</v>
          </cell>
        </row>
        <row r="468">
          <cell r="H468">
            <v>93403022</v>
          </cell>
          <cell r="I468" t="str">
            <v>Начисление больничных листов тек рем</v>
          </cell>
          <cell r="N468">
            <v>2572551.85</v>
          </cell>
          <cell r="O468">
            <v>2572551.85</v>
          </cell>
          <cell r="P468">
            <v>0</v>
          </cell>
          <cell r="Q468">
            <v>0</v>
          </cell>
          <cell r="R468">
            <v>42060986.11570248</v>
          </cell>
          <cell r="S468">
            <v>0</v>
          </cell>
          <cell r="T468">
            <v>44633537.965702482</v>
          </cell>
          <cell r="U468">
            <v>370407.90873020928</v>
          </cell>
        </row>
        <row r="469">
          <cell r="H469">
            <v>93404022</v>
          </cell>
          <cell r="I469" t="str">
            <v>Социальный фонд т/р</v>
          </cell>
          <cell r="N469">
            <v>10428320.779999999</v>
          </cell>
          <cell r="O469">
            <v>10428320.779999999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10428320.779999999</v>
          </cell>
          <cell r="U469">
            <v>86552.482722974528</v>
          </cell>
        </row>
        <row r="470">
          <cell r="H470">
            <v>93404023</v>
          </cell>
          <cell r="I470" t="str">
            <v>Фонд социального страхования</v>
          </cell>
          <cell r="N470">
            <v>3787525.38</v>
          </cell>
          <cell r="O470">
            <v>3787525.38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3787525.38</v>
          </cell>
          <cell r="U470">
            <v>31435.602716793175</v>
          </cell>
        </row>
        <row r="471">
          <cell r="H471">
            <v>9340501</v>
          </cell>
          <cell r="I471" t="str">
            <v>Капитальные ремонты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</row>
        <row r="472">
          <cell r="H472">
            <v>93405021</v>
          </cell>
          <cell r="I472" t="str">
            <v>Текущий ремонт -котел</v>
          </cell>
          <cell r="N472">
            <v>98247178.900000006</v>
          </cell>
          <cell r="O472">
            <v>98247178.900000006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98247178.900000006</v>
          </cell>
          <cell r="U472">
            <v>815197.70150852506</v>
          </cell>
        </row>
        <row r="473">
          <cell r="H473">
            <v>93405022</v>
          </cell>
          <cell r="I473" t="str">
            <v>Текущие ремонты-паров турбины</v>
          </cell>
          <cell r="N473">
            <v>9376723.3599999994</v>
          </cell>
          <cell r="O473">
            <v>9376723.3599999994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9376723.3599999994</v>
          </cell>
          <cell r="U473">
            <v>77795.869378440038</v>
          </cell>
        </row>
        <row r="474">
          <cell r="H474">
            <v>93405023</v>
          </cell>
          <cell r="I474" t="str">
            <v>Текущие ремонты-ОРУ</v>
          </cell>
          <cell r="N474">
            <v>529836</v>
          </cell>
          <cell r="O474">
            <v>529836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529836</v>
          </cell>
          <cell r="U474">
            <v>4402.4594931449938</v>
          </cell>
        </row>
        <row r="475">
          <cell r="H475">
            <v>93405024</v>
          </cell>
          <cell r="I475" t="str">
            <v>Текущие ремонты-ХВО</v>
          </cell>
          <cell r="N475">
            <v>2724598.47</v>
          </cell>
          <cell r="O475">
            <v>2724598.47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2724598.47</v>
          </cell>
          <cell r="U475">
            <v>22627.689058909207</v>
          </cell>
        </row>
        <row r="476">
          <cell r="H476">
            <v>93405025</v>
          </cell>
          <cell r="I476" t="str">
            <v>Текущие ремонты-экологические системы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</row>
        <row r="477">
          <cell r="H477">
            <v>93405026</v>
          </cell>
          <cell r="I477" t="str">
            <v>Прочие расходы на текущие ремонты</v>
          </cell>
          <cell r="N477">
            <v>75878942.390000001</v>
          </cell>
          <cell r="O477">
            <v>75878942.390000001</v>
          </cell>
          <cell r="P477">
            <v>2587.7199999999998</v>
          </cell>
          <cell r="Q477">
            <v>0</v>
          </cell>
          <cell r="R477">
            <v>0</v>
          </cell>
          <cell r="S477">
            <v>0</v>
          </cell>
          <cell r="T477">
            <v>75881530.109999999</v>
          </cell>
          <cell r="U477">
            <v>629712.54981072957</v>
          </cell>
        </row>
        <row r="478">
          <cell r="H478">
            <v>93405027</v>
          </cell>
          <cell r="I478" t="str">
            <v>Текущий ремонт топливоподачи</v>
          </cell>
          <cell r="N478">
            <v>32657546.100000001</v>
          </cell>
          <cell r="O478">
            <v>32657546.100000001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32657546.100000001</v>
          </cell>
          <cell r="U478">
            <v>270997.75033616868</v>
          </cell>
        </row>
        <row r="479">
          <cell r="H479">
            <v>93405028</v>
          </cell>
          <cell r="I479" t="str">
            <v>Текущий ремонт транспорт</v>
          </cell>
          <cell r="N479">
            <v>183492.92</v>
          </cell>
          <cell r="O479">
            <v>183492.92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183492.92</v>
          </cell>
          <cell r="U479">
            <v>1522.1156929343667</v>
          </cell>
        </row>
        <row r="480">
          <cell r="H480">
            <v>93405029</v>
          </cell>
          <cell r="I480" t="str">
            <v>Текущий ремонт компьютерного оборудования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</row>
        <row r="481">
          <cell r="H481">
            <v>934061</v>
          </cell>
          <cell r="I481" t="str">
            <v>Капитальный ремонт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</row>
        <row r="482">
          <cell r="H482">
            <v>934062</v>
          </cell>
          <cell r="I482" t="str">
            <v>Текущий ремонт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</row>
        <row r="483">
          <cell r="H483">
            <v>93501</v>
          </cell>
          <cell r="I483" t="str">
            <v>Производственные здания</v>
          </cell>
          <cell r="N483">
            <v>49950412.420000002</v>
          </cell>
          <cell r="O483">
            <v>49950412.420000002</v>
          </cell>
          <cell r="P483">
            <v>0</v>
          </cell>
          <cell r="Q483">
            <v>0</v>
          </cell>
          <cell r="R483">
            <v>0</v>
          </cell>
          <cell r="S483">
            <v>49950412.420000002</v>
          </cell>
          <cell r="T483">
            <v>0</v>
          </cell>
          <cell r="U483">
            <v>-6.8960019425731254</v>
          </cell>
        </row>
        <row r="484">
          <cell r="H484">
            <v>93505</v>
          </cell>
          <cell r="I484" t="str">
            <v>Машины и оборудование</v>
          </cell>
          <cell r="N484">
            <v>540560724.51999998</v>
          </cell>
          <cell r="O484">
            <v>540560724.51999998</v>
          </cell>
          <cell r="P484">
            <v>0</v>
          </cell>
          <cell r="Q484">
            <v>0</v>
          </cell>
          <cell r="R484">
            <v>0</v>
          </cell>
          <cell r="S484">
            <v>540560724.51999998</v>
          </cell>
          <cell r="T484">
            <v>0</v>
          </cell>
          <cell r="U484">
            <v>-76.799239485412969</v>
          </cell>
        </row>
        <row r="485">
          <cell r="H485">
            <v>93513</v>
          </cell>
          <cell r="I485" t="str">
            <v xml:space="preserve"> Транспорт</v>
          </cell>
          <cell r="N485">
            <v>1279936.1499999999</v>
          </cell>
          <cell r="O485">
            <v>1279936.1499999999</v>
          </cell>
          <cell r="P485">
            <v>0</v>
          </cell>
          <cell r="Q485">
            <v>0</v>
          </cell>
          <cell r="R485">
            <v>0</v>
          </cell>
          <cell r="S485">
            <v>1279936.1499999999</v>
          </cell>
          <cell r="T485">
            <v>0</v>
          </cell>
          <cell r="U485">
            <v>-0.176737382662259</v>
          </cell>
        </row>
        <row r="486">
          <cell r="H486">
            <v>93518</v>
          </cell>
          <cell r="I486" t="str">
            <v xml:space="preserve">Прочие </v>
          </cell>
          <cell r="N486">
            <v>3045383.84</v>
          </cell>
          <cell r="O486">
            <v>3045383.84</v>
          </cell>
          <cell r="P486">
            <v>0</v>
          </cell>
          <cell r="Q486">
            <v>0</v>
          </cell>
          <cell r="R486">
            <v>0</v>
          </cell>
          <cell r="S486">
            <v>3045383.84</v>
          </cell>
          <cell r="T486">
            <v>0</v>
          </cell>
          <cell r="U486">
            <v>-0.32234873048052137</v>
          </cell>
        </row>
        <row r="487">
          <cell r="H487">
            <v>938011</v>
          </cell>
          <cell r="I487" t="str">
            <v>Естественная убыль угля при получении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</row>
        <row r="488">
          <cell r="H488">
            <v>938012</v>
          </cell>
          <cell r="I488" t="str">
            <v>Естественная убыль угля на складе</v>
          </cell>
          <cell r="N488">
            <v>11276308.289999999</v>
          </cell>
          <cell r="O488">
            <v>11276308.289999999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11276308.289999999</v>
          </cell>
          <cell r="U488">
            <v>93589.905201766916</v>
          </cell>
        </row>
        <row r="489">
          <cell r="H489">
            <v>93802</v>
          </cell>
          <cell r="I489" t="str">
            <v>Проведение испытаний</v>
          </cell>
          <cell r="N489">
            <v>3716063.27</v>
          </cell>
          <cell r="O489">
            <v>3716063.27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3716063.27</v>
          </cell>
          <cell r="U489">
            <v>30839.050940506037</v>
          </cell>
        </row>
        <row r="490">
          <cell r="H490">
            <v>93803</v>
          </cell>
          <cell r="I490" t="str">
            <v>Охрана труда</v>
          </cell>
          <cell r="N490">
            <v>30700</v>
          </cell>
          <cell r="O490">
            <v>30700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30700</v>
          </cell>
          <cell r="U490">
            <v>254.68384526025454</v>
          </cell>
        </row>
        <row r="491">
          <cell r="H491">
            <v>93804</v>
          </cell>
          <cell r="I491" t="str">
            <v>Безопасность труда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</row>
        <row r="492">
          <cell r="H492">
            <v>93805</v>
          </cell>
          <cell r="I492" t="str">
            <v>Электричка</v>
          </cell>
          <cell r="N492">
            <v>13020026.550000001</v>
          </cell>
          <cell r="O492">
            <v>13020026.550000001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13020026.550000001</v>
          </cell>
          <cell r="U492">
            <v>108064.70524285467</v>
          </cell>
        </row>
        <row r="493">
          <cell r="H493">
            <v>93806</v>
          </cell>
          <cell r="I493" t="str">
            <v>Расходы на обучение</v>
          </cell>
          <cell r="N493">
            <v>2253640</v>
          </cell>
          <cell r="O493">
            <v>2253640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2253640</v>
          </cell>
          <cell r="U493">
            <v>18707.555210256356</v>
          </cell>
        </row>
        <row r="494">
          <cell r="H494">
            <v>938061</v>
          </cell>
          <cell r="I494" t="str">
            <v>Расходы на обучение-командировочные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</row>
        <row r="495">
          <cell r="H495">
            <v>93807</v>
          </cell>
          <cell r="I495" t="str">
            <v>Пусковые расходы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</row>
        <row r="496">
          <cell r="H496">
            <v>93808</v>
          </cell>
          <cell r="I496" t="str">
            <v>Лимитные выбросы</v>
          </cell>
          <cell r="N496">
            <v>599017401</v>
          </cell>
          <cell r="O496">
            <v>599017401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599017401</v>
          </cell>
          <cell r="U496">
            <v>4972861.4106974211</v>
          </cell>
        </row>
        <row r="497">
          <cell r="H497">
            <v>938081</v>
          </cell>
          <cell r="I497" t="str">
            <v>Налог ГЗУ</v>
          </cell>
          <cell r="N497">
            <v>18877992</v>
          </cell>
          <cell r="O497">
            <v>18877992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18877992</v>
          </cell>
          <cell r="U497">
            <v>157057.83700419278</v>
          </cell>
        </row>
        <row r="498">
          <cell r="H498">
            <v>938082</v>
          </cell>
          <cell r="I498" t="str">
            <v>Налог на мусор</v>
          </cell>
          <cell r="N498">
            <v>779042</v>
          </cell>
          <cell r="O498">
            <v>779042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779042</v>
          </cell>
          <cell r="U498">
            <v>6461.4612075155555</v>
          </cell>
        </row>
        <row r="499">
          <cell r="H499">
            <v>93809</v>
          </cell>
          <cell r="I499" t="str">
            <v>Прочие</v>
          </cell>
          <cell r="N499">
            <v>-23607619.489999998</v>
          </cell>
          <cell r="O499">
            <v>-23607619.489999998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-23607619.489999998</v>
          </cell>
          <cell r="U499">
            <v>-195799.33568815497</v>
          </cell>
        </row>
        <row r="500">
          <cell r="H500">
            <v>93810</v>
          </cell>
          <cell r="I500" t="str">
            <v>Списание мазута</v>
          </cell>
          <cell r="N500">
            <v>942396.81</v>
          </cell>
          <cell r="O500">
            <v>942396.81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942396.81</v>
          </cell>
          <cell r="U500">
            <v>7820.7204149377594</v>
          </cell>
        </row>
        <row r="501">
          <cell r="H501">
            <v>93811</v>
          </cell>
          <cell r="I501" t="str">
            <v>Пожарная безопастность и команда спасения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</row>
        <row r="502">
          <cell r="H502">
            <v>93812</v>
          </cell>
          <cell r="I502" t="str">
            <v>Услуги по доставке грузов</v>
          </cell>
          <cell r="N502">
            <v>2254921.1</v>
          </cell>
          <cell r="O502">
            <v>2254921.1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2254921.1</v>
          </cell>
          <cell r="U502">
            <v>18705.8733552306</v>
          </cell>
        </row>
        <row r="503">
          <cell r="H503">
            <v>93813</v>
          </cell>
          <cell r="I503" t="str">
            <v>Проектно-изыскательские работы</v>
          </cell>
          <cell r="N503">
            <v>12306213.65</v>
          </cell>
          <cell r="O503">
            <v>12306213.65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12306213.65</v>
          </cell>
          <cell r="U503">
            <v>102067.38020005485</v>
          </cell>
        </row>
        <row r="504">
          <cell r="H504" t="str">
            <v>GAAP021</v>
          </cell>
          <cell r="I504" t="str">
            <v>Затраты по Корпорации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64530527.722999997</v>
          </cell>
          <cell r="S504">
            <v>32265263.866499998</v>
          </cell>
          <cell r="T504">
            <v>32265263.8565</v>
          </cell>
          <cell r="U504">
            <v>267620.1744724196</v>
          </cell>
        </row>
        <row r="505">
          <cell r="H505" t="str">
            <v>GAAP022</v>
          </cell>
          <cell r="I505" t="str">
            <v>Затраты по Silk Royd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1489169.72</v>
          </cell>
          <cell r="S505">
            <v>0</v>
          </cell>
          <cell r="T505">
            <v>1489169.72</v>
          </cell>
          <cell r="U505">
            <v>12373.67385505643</v>
          </cell>
        </row>
        <row r="506">
          <cell r="H506" t="str">
            <v>GAAP023</v>
          </cell>
          <cell r="I506" t="str">
            <v xml:space="preserve">Списание Штрафа по Туран 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2859275.6747353589</v>
          </cell>
          <cell r="S506">
            <v>0</v>
          </cell>
          <cell r="T506">
            <v>2859275.6747353589</v>
          </cell>
          <cell r="U506">
            <v>23731.448556032734</v>
          </cell>
        </row>
        <row r="507">
          <cell r="H507" t="str">
            <v>GAAP024</v>
          </cell>
          <cell r="I507" t="str">
            <v>Затраты по stoсk option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723943.65678694216</v>
          </cell>
          <cell r="S507">
            <v>0</v>
          </cell>
          <cell r="T507">
            <v>723943.65678694216</v>
          </cell>
          <cell r="U507">
            <v>6014.0194677154705</v>
          </cell>
        </row>
        <row r="508">
          <cell r="H508" t="str">
            <v>GAAP025</v>
          </cell>
          <cell r="I508" t="str">
            <v>Затраты по restricted stock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590933.25301305845</v>
          </cell>
          <cell r="S508">
            <v>0</v>
          </cell>
          <cell r="T508">
            <v>590933.25301305845</v>
          </cell>
          <cell r="U508">
            <v>4911.3194657015656</v>
          </cell>
        </row>
        <row r="509">
          <cell r="H509" t="str">
            <v>GAAP026</v>
          </cell>
          <cell r="I509" t="str">
            <v>Затраты по performance unit expense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1412332.5421646319</v>
          </cell>
          <cell r="S509">
            <v>0</v>
          </cell>
          <cell r="T509">
            <v>1412332.5421646319</v>
          </cell>
          <cell r="U509">
            <v>11728.621293111002</v>
          </cell>
        </row>
        <row r="510">
          <cell r="H510" t="str">
            <v>GAAP102</v>
          </cell>
          <cell r="I510" t="str">
            <v>Unrealized Foreign Currency Derivatives (Gain)/Loss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-67676279.341500923</v>
          </cell>
          <cell r="T510">
            <v>67676279.341500923</v>
          </cell>
          <cell r="U510">
            <v>561225.48978693143</v>
          </cell>
        </row>
        <row r="511">
          <cell r="H511" t="str">
            <v>GAAP101</v>
          </cell>
          <cell r="I511" t="str">
            <v>Realized Foreign Currency Derivatives (Gain)/Loss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131215551.76799998</v>
          </cell>
          <cell r="S511">
            <v>0</v>
          </cell>
          <cell r="T511">
            <v>131215551.76799998</v>
          </cell>
          <cell r="U511">
            <v>1088905.3545832231</v>
          </cell>
        </row>
        <row r="512">
          <cell r="H512" t="str">
            <v>GAAP108</v>
          </cell>
          <cell r="I512" t="str">
            <v>Realized Foreign Currency Derivatives (Gain)/Loss - remeasurement of derivative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-679195.96810680639</v>
          </cell>
          <cell r="T512">
            <v>679195.96810680639</v>
          </cell>
          <cell r="U512">
            <v>5656.2284883048569</v>
          </cell>
        </row>
        <row r="513">
          <cell r="H513" t="str">
            <v>GAAP112</v>
          </cell>
          <cell r="I513" t="str">
            <v>Litigation Gain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</row>
        <row r="514">
          <cell r="H514" t="str">
            <v>GAAP114</v>
          </cell>
          <cell r="I514" t="str">
            <v>Резерв на авансы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-349000</v>
          </cell>
          <cell r="S514">
            <v>0</v>
          </cell>
          <cell r="T514">
            <v>-349000</v>
          </cell>
          <cell r="U514">
            <v>-2892.1852987486532</v>
          </cell>
        </row>
        <row r="515">
          <cell r="H515" t="str">
            <v>GAAP118</v>
          </cell>
          <cell r="I515" t="str">
            <v>Write off of AES Electric Payables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976823.41350000002</v>
          </cell>
          <cell r="S515">
            <v>5036434.3899999997</v>
          </cell>
          <cell r="T515">
            <v>-4059610.9764999999</v>
          </cell>
          <cell r="U515">
            <v>-33642.393173952347</v>
          </cell>
        </row>
        <row r="516">
          <cell r="H516" t="str">
            <v>GAAP119</v>
          </cell>
          <cell r="I516" t="str">
            <v>Write off of AES Corp Charges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832038860.45999992</v>
          </cell>
          <cell r="T516">
            <v>-832038860.45999992</v>
          </cell>
          <cell r="U516">
            <v>-6901450.4019575305</v>
          </cell>
        </row>
        <row r="517">
          <cell r="H517" t="str">
            <v>GAAP120</v>
          </cell>
          <cell r="I517" t="str">
            <v>Write off of AES Corp Charges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1713168760.5193141</v>
          </cell>
          <cell r="T517">
            <v>-1713168760.5193141</v>
          </cell>
          <cell r="U517">
            <v>-14210092.572323442</v>
          </cell>
        </row>
        <row r="518">
          <cell r="H518" t="str">
            <v>GAAP027</v>
          </cell>
          <cell r="I518" t="str">
            <v>IC19 Consol - Elec Sales - Energy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30042136</v>
          </cell>
          <cell r="T518">
            <v>-30042136</v>
          </cell>
          <cell r="U518">
            <v>-249357.06211395428</v>
          </cell>
        </row>
        <row r="519">
          <cell r="H519" t="str">
            <v>GAAP028</v>
          </cell>
          <cell r="I519" t="str">
            <v>IC19 Consol - Elec Sales - Energy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</row>
        <row r="520">
          <cell r="H520" t="str">
            <v>GAAP029</v>
          </cell>
          <cell r="I520" t="str">
            <v>IC10 Consol - Fuel - Coal Cost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385733723</v>
          </cell>
          <cell r="S520">
            <v>0</v>
          </cell>
          <cell r="T520">
            <v>385733723</v>
          </cell>
          <cell r="U520">
            <v>3200994.3421069696</v>
          </cell>
        </row>
        <row r="521">
          <cell r="H521" t="str">
            <v>GAAP030</v>
          </cell>
          <cell r="I521" t="str">
            <v>IC16 Consol - Other Revenue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501528737.22000003</v>
          </cell>
          <cell r="S521">
            <v>0</v>
          </cell>
          <cell r="T521">
            <v>501528737.22000003</v>
          </cell>
          <cell r="U521">
            <v>4160756.4711215049</v>
          </cell>
        </row>
        <row r="522">
          <cell r="H522" t="str">
            <v>GAAP031</v>
          </cell>
          <cell r="I522" t="str">
            <v>IC19 Consol - Elec Cost - Energy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487936959.75999999</v>
          </cell>
          <cell r="S522">
            <v>0</v>
          </cell>
          <cell r="T522">
            <v>487936959.75999999</v>
          </cell>
          <cell r="U522">
            <v>4048702.3748356211</v>
          </cell>
        </row>
        <row r="523">
          <cell r="H523" t="str">
            <v>GAAP032</v>
          </cell>
          <cell r="I523" t="str">
            <v>IC16 Consol - Other Revenue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</row>
        <row r="524">
          <cell r="H524" t="str">
            <v>GAAP033</v>
          </cell>
          <cell r="I524" t="str">
            <v>IC16 Consol - Other Revenue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</row>
        <row r="525">
          <cell r="H525" t="str">
            <v>GAAP034</v>
          </cell>
          <cell r="I525" t="str">
            <v>IC12 Consol - Interest Expense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</row>
        <row r="526">
          <cell r="H526" t="str">
            <v>GAAP035</v>
          </cell>
          <cell r="I526" t="str">
            <v>IC12 Consol - Interest Expense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</row>
        <row r="527">
          <cell r="H527" t="str">
            <v>GAAP036</v>
          </cell>
          <cell r="I527" t="str">
            <v>IC19 Consol - Elec Sales - Energy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-275173.56</v>
          </cell>
          <cell r="T527">
            <v>275173.56</v>
          </cell>
          <cell r="U527">
            <v>2286.4442044038224</v>
          </cell>
        </row>
        <row r="528">
          <cell r="H528" t="str">
            <v>GAAP037</v>
          </cell>
          <cell r="I528" t="str">
            <v>IC16 Consol - Other Costs Of Sales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</row>
        <row r="529">
          <cell r="H529" t="str">
            <v>GAAP038</v>
          </cell>
          <cell r="I529" t="str">
            <v>IC16 Consol - Other Revenue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</row>
        <row r="530">
          <cell r="H530" t="str">
            <v>GAAP103</v>
          </cell>
          <cell r="I530" t="str">
            <v>IC16 Consol - Other Revenue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321438.96999999997</v>
          </cell>
          <cell r="T530">
            <v>-321438.96999999997</v>
          </cell>
          <cell r="U530">
            <v>-2668.0633267806952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Labor"/>
      <sheetName val="Maint"/>
      <sheetName val="UG"/>
      <sheetName val="Title Page"/>
      <sheetName val="Pro Forma"/>
      <sheetName val="VR Output"/>
      <sheetName val="COG"/>
      <sheetName val="Prod Stats"/>
      <sheetName val="Manpower"/>
      <sheetName val="Freight"/>
      <sheetName val="Finance"/>
      <sheetName val="Cap Equip"/>
      <sheetName val="Orocon S-C"/>
      <sheetName val="E &amp; PM"/>
      <sheetName val="Surface Projects"/>
      <sheetName val="G &amp; A"/>
      <sheetName val="Pit"/>
      <sheetName val="Processing"/>
      <sheetName val="Site General"/>
      <sheetName val="Logistics"/>
      <sheetName val="Tax"/>
      <sheetName val="Inventory"/>
      <sheetName val="Stockpile"/>
      <sheetName val="Exploration"/>
      <sheetName val="Cost Drivers"/>
      <sheetName val="Revisions"/>
      <sheetName val="Title&amp;Header"/>
      <sheetName val="Working Capital"/>
      <sheetName val="BSUSD"/>
      <sheetName val="BSKZT"/>
      <sheetName val="IS$"/>
      <sheetName val="Repair 2009"/>
      <sheetName val="CF$"/>
      <sheetName val="Trial Balance"/>
      <sheetName val="curve"/>
      <sheetName val="Изменение_оборотных_средств"/>
      <sheetName val="Капзатраты"/>
      <sheetName val="ао"/>
      <sheetName val="SGV_Oz"/>
      <sheetName val="Статьи"/>
      <sheetName val="Kupol 2009 Prod R2_NBL"/>
      <sheetName val="capex "/>
      <sheetName val="Анализ закл. работ"/>
      <sheetName val="Exrate"/>
      <sheetName val="Чувствительность"/>
      <sheetName val="Thresholds for variances"/>
      <sheetName val="settings"/>
    </sheetNames>
    <sheetDataSet>
      <sheetData sheetId="0">
        <row r="11">
          <cell r="E11">
            <v>1</v>
          </cell>
        </row>
        <row r="18">
          <cell r="B18">
            <v>28</v>
          </cell>
          <cell r="C18">
            <v>27</v>
          </cell>
          <cell r="D18">
            <v>27</v>
          </cell>
        </row>
        <row r="23">
          <cell r="B23">
            <v>0.83499999999999996</v>
          </cell>
        </row>
      </sheetData>
      <sheetData sheetId="1">
        <row r="11">
          <cell r="E11">
            <v>1</v>
          </cell>
          <cell r="F11">
            <v>1.1000000000000001</v>
          </cell>
          <cell r="G11">
            <v>1.2000000000000002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1">
          <cell r="E11">
            <v>1</v>
          </cell>
        </row>
      </sheetData>
      <sheetData sheetId="21" refreshError="1"/>
      <sheetData sheetId="22" refreshError="1"/>
      <sheetData sheetId="23">
        <row r="18">
          <cell r="B18">
            <v>28</v>
          </cell>
        </row>
      </sheetData>
      <sheetData sheetId="24">
        <row r="11">
          <cell r="E11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XII"/>
      <sheetName val="Comshare"/>
      <sheetName val="I-XII ГААП"/>
      <sheetName val="расходы буд периодов ( 2004)"/>
      <sheetName val="расходы буд периодов ( 2003)"/>
      <sheetName val="curve"/>
      <sheetName val="Labor"/>
      <sheetName val="Input"/>
      <sheetName val="Cash CCI Detail"/>
      <sheetName val="Расходы _ янв 2005г"/>
    </sheetNames>
    <sheetDataSet>
      <sheetData sheetId="0"/>
      <sheetData sheetId="1">
        <row r="3">
          <cell r="B3" t="str">
            <v>400505</v>
          </cell>
          <cell r="C3" t="str">
            <v>Contract Elec Sales - Capacity/Avail</v>
          </cell>
        </row>
        <row r="4">
          <cell r="B4" t="str">
            <v>400510</v>
          </cell>
          <cell r="C4" t="str">
            <v>Contract Elec Sales - Energy-Prod</v>
          </cell>
        </row>
        <row r="5">
          <cell r="B5" t="str">
            <v>400512</v>
          </cell>
          <cell r="C5" t="str">
            <v>Contract Elec Sales - Fuel Passthrough</v>
          </cell>
        </row>
        <row r="6">
          <cell r="B6" t="str">
            <v>400515</v>
          </cell>
          <cell r="C6" t="str">
            <v>Contract Electricity Sales - O &amp; M</v>
          </cell>
        </row>
        <row r="7">
          <cell r="B7" t="str">
            <v>401005</v>
          </cell>
          <cell r="C7" t="str">
            <v>Spot Electricity Sales - Capacity</v>
          </cell>
        </row>
        <row r="8">
          <cell r="B8" t="str">
            <v>401010</v>
          </cell>
          <cell r="C8" t="str">
            <v>Spot Electricity Sales - Energy</v>
          </cell>
        </row>
        <row r="9">
          <cell r="B9" t="str">
            <v>401505</v>
          </cell>
          <cell r="C9" t="str">
            <v>Generation - Ancillary Services</v>
          </cell>
        </row>
        <row r="10">
          <cell r="B10" t="str">
            <v>401510</v>
          </cell>
          <cell r="C10" t="str">
            <v>Service Agreement Sales</v>
          </cell>
        </row>
        <row r="11">
          <cell r="B11" t="str">
            <v>401515</v>
          </cell>
          <cell r="C11" t="str">
            <v>Steam Sales</v>
          </cell>
        </row>
        <row r="12">
          <cell r="B12" t="str">
            <v>401520</v>
          </cell>
          <cell r="C12" t="str">
            <v>CO2 Sales</v>
          </cell>
        </row>
        <row r="13">
          <cell r="B13" t="str">
            <v>401525</v>
          </cell>
          <cell r="C13" t="str">
            <v>Heat Sales</v>
          </cell>
        </row>
        <row r="14">
          <cell r="B14" t="str">
            <v>402005</v>
          </cell>
          <cell r="C14" t="str">
            <v>Water Capacity</v>
          </cell>
        </row>
        <row r="15">
          <cell r="B15" t="str">
            <v>402010</v>
          </cell>
          <cell r="C15" t="str">
            <v>Water Output</v>
          </cell>
        </row>
        <row r="16">
          <cell r="B16" t="str">
            <v>402015</v>
          </cell>
          <cell r="C16" t="str">
            <v>Other Cogeneration Revenues</v>
          </cell>
        </row>
        <row r="17">
          <cell r="B17" t="str">
            <v>410505</v>
          </cell>
          <cell r="C17" t="str">
            <v>Dist. Sales - Industrial Customers</v>
          </cell>
        </row>
        <row r="18">
          <cell r="B18" t="str">
            <v>410510</v>
          </cell>
          <cell r="C18" t="str">
            <v>Dist. Sales - Residential Customers</v>
          </cell>
        </row>
        <row r="19">
          <cell r="B19" t="str">
            <v>410515</v>
          </cell>
          <cell r="C19" t="str">
            <v>Dist. Sales - Commercial Customers</v>
          </cell>
        </row>
        <row r="20">
          <cell r="B20" t="str">
            <v>410520</v>
          </cell>
          <cell r="C20" t="str">
            <v>Dist. Sales - Government Customers</v>
          </cell>
        </row>
        <row r="21">
          <cell r="B21" t="str">
            <v>411005</v>
          </cell>
          <cell r="C21" t="str">
            <v>Distribution - Ancillary Services</v>
          </cell>
        </row>
        <row r="22">
          <cell r="B22" t="str">
            <v>411015</v>
          </cell>
          <cell r="C22" t="str">
            <v>Other Distribution Revenues</v>
          </cell>
        </row>
        <row r="23">
          <cell r="B23" t="str">
            <v>420505</v>
          </cell>
          <cell r="C23" t="str">
            <v>Fuel Sales (Coal, Oil, Etc)</v>
          </cell>
        </row>
        <row r="24">
          <cell r="B24" t="str">
            <v>420510</v>
          </cell>
          <cell r="C24" t="str">
            <v>Telecom Sales</v>
          </cell>
        </row>
        <row r="25">
          <cell r="B25" t="str">
            <v>420515</v>
          </cell>
          <cell r="C25" t="str">
            <v>Dist. - Sales Of Environmental Allow.</v>
          </cell>
        </row>
        <row r="26">
          <cell r="B26" t="str">
            <v>420520</v>
          </cell>
          <cell r="C26" t="str">
            <v>Other Sales (Non-Electricity)</v>
          </cell>
        </row>
        <row r="27">
          <cell r="B27" t="str">
            <v>480505</v>
          </cell>
          <cell r="C27" t="str">
            <v>IC Consol - Reim Ops Exp (Rev)</v>
          </cell>
        </row>
        <row r="28">
          <cell r="B28" t="str">
            <v>480510</v>
          </cell>
          <cell r="C28" t="str">
            <v>IC Consol - Ops Mgmt Fees (Rev)</v>
          </cell>
        </row>
        <row r="29">
          <cell r="B29" t="str">
            <v>480515</v>
          </cell>
          <cell r="C29" t="str">
            <v>IC Consol - Elec Sales - Capacity</v>
          </cell>
        </row>
        <row r="30">
          <cell r="B30" t="str">
            <v>480520</v>
          </cell>
          <cell r="C30" t="str">
            <v>IC Consol - Elec Sales - Energy</v>
          </cell>
        </row>
        <row r="31">
          <cell r="B31" t="str">
            <v>480525</v>
          </cell>
          <cell r="C31" t="str">
            <v>Interco Consol - Coal Revenue</v>
          </cell>
        </row>
        <row r="32">
          <cell r="B32" t="str">
            <v>480530</v>
          </cell>
          <cell r="C32" t="str">
            <v>Interco Consol - Gas Revenue</v>
          </cell>
        </row>
        <row r="33">
          <cell r="B33" t="str">
            <v>480535</v>
          </cell>
          <cell r="C33" t="str">
            <v>Interco Consol - Oil Revenue</v>
          </cell>
        </row>
        <row r="34">
          <cell r="B34" t="str">
            <v>480540</v>
          </cell>
          <cell r="C34" t="str">
            <v>Interco Consol - Other Revenue</v>
          </cell>
        </row>
        <row r="35">
          <cell r="B35" t="str">
            <v>485005</v>
          </cell>
          <cell r="C35" t="str">
            <v>UC Related Prty Reimb Ops Exp (Rev)</v>
          </cell>
        </row>
        <row r="36">
          <cell r="B36" t="str">
            <v>485010</v>
          </cell>
          <cell r="C36" t="str">
            <v>UC Related Prty Ops Mgmt Fee (Rev)</v>
          </cell>
        </row>
        <row r="37">
          <cell r="B37" t="str">
            <v>485015</v>
          </cell>
          <cell r="C37" t="str">
            <v>UC Related Prty Const Mgmt Fees (Rev)</v>
          </cell>
        </row>
        <row r="38">
          <cell r="B38" t="str">
            <v>510505</v>
          </cell>
          <cell r="C38" t="str">
            <v>Coal Commodity</v>
          </cell>
        </row>
        <row r="39">
          <cell r="B39" t="str">
            <v>510506</v>
          </cell>
          <cell r="C39" t="str">
            <v>Coal Handling</v>
          </cell>
        </row>
        <row r="40">
          <cell r="B40" t="str">
            <v>510510</v>
          </cell>
          <cell r="C40" t="str">
            <v>Oil #2 Commodity</v>
          </cell>
        </row>
        <row r="41">
          <cell r="B41" t="str">
            <v>510511</v>
          </cell>
          <cell r="C41" t="str">
            <v>Oil #2 Handling</v>
          </cell>
        </row>
        <row r="42">
          <cell r="B42" t="str">
            <v>510515</v>
          </cell>
          <cell r="C42" t="str">
            <v>Oil #6 Commodity</v>
          </cell>
        </row>
        <row r="43">
          <cell r="B43" t="str">
            <v>510516</v>
          </cell>
          <cell r="C43" t="str">
            <v>Oil #6 Handling</v>
          </cell>
        </row>
        <row r="44">
          <cell r="B44" t="str">
            <v>510520</v>
          </cell>
          <cell r="C44" t="str">
            <v>Diesel Commodity</v>
          </cell>
        </row>
        <row r="45">
          <cell r="B45" t="str">
            <v>510521</v>
          </cell>
          <cell r="C45" t="str">
            <v>Diesel Handling</v>
          </cell>
        </row>
        <row r="46">
          <cell r="B46" t="str">
            <v>510525</v>
          </cell>
          <cell r="C46" t="str">
            <v>Natural Gas Commodity</v>
          </cell>
        </row>
        <row r="47">
          <cell r="B47" t="str">
            <v>510526</v>
          </cell>
          <cell r="C47" t="str">
            <v>Natural Gas Handling</v>
          </cell>
        </row>
        <row r="48">
          <cell r="B48" t="str">
            <v>510530</v>
          </cell>
          <cell r="C48" t="str">
            <v>Petroleum Coke Commodity</v>
          </cell>
        </row>
        <row r="49">
          <cell r="B49" t="str">
            <v>510531</v>
          </cell>
          <cell r="C49" t="str">
            <v>Petroleum Coke Handling</v>
          </cell>
        </row>
        <row r="50">
          <cell r="B50" t="str">
            <v>510535</v>
          </cell>
          <cell r="C50" t="str">
            <v>Other Fuel Commodity</v>
          </cell>
        </row>
        <row r="51">
          <cell r="B51" t="str">
            <v>510536</v>
          </cell>
          <cell r="C51" t="str">
            <v>Other Fuel Handling</v>
          </cell>
        </row>
        <row r="52">
          <cell r="B52" t="str">
            <v>510540</v>
          </cell>
          <cell r="C52" t="str">
            <v>Interco Consol - Fuel - Coal Cost</v>
          </cell>
        </row>
        <row r="53">
          <cell r="B53" t="str">
            <v>510541</v>
          </cell>
          <cell r="C53" t="str">
            <v>Interco Consol - Fuel - Gas Cost</v>
          </cell>
        </row>
        <row r="54">
          <cell r="B54" t="str">
            <v>510542</v>
          </cell>
          <cell r="C54" t="str">
            <v>Interco Consol - Fuel - Oil Cost</v>
          </cell>
        </row>
        <row r="55">
          <cell r="B55" t="str">
            <v>510543</v>
          </cell>
          <cell r="C55" t="str">
            <v>Interco Consol - Other Fuel Cost</v>
          </cell>
        </row>
        <row r="56">
          <cell r="B56" t="str">
            <v>510550</v>
          </cell>
          <cell r="C56" t="str">
            <v>Fuel Transportation Costs</v>
          </cell>
        </row>
        <row r="57">
          <cell r="B57" t="str">
            <v>510555</v>
          </cell>
          <cell r="C57" t="str">
            <v>Sorbent (Limestone/Lime/Etc)</v>
          </cell>
        </row>
        <row r="58">
          <cell r="B58" t="str">
            <v>510560</v>
          </cell>
          <cell r="C58" t="str">
            <v>Residual Waste Disposal</v>
          </cell>
        </row>
        <row r="59">
          <cell r="B59" t="str">
            <v>511005</v>
          </cell>
          <cell r="C59" t="str">
            <v>Hydroelectric Water Usage Fees</v>
          </cell>
        </row>
        <row r="60">
          <cell r="B60" t="str">
            <v>511010</v>
          </cell>
          <cell r="C60" t="str">
            <v>Hydroelectric - Other Variable Costs</v>
          </cell>
        </row>
        <row r="61">
          <cell r="B61" t="str">
            <v>520505</v>
          </cell>
          <cell r="C61" t="str">
            <v>Contract Electricity Purchases</v>
          </cell>
        </row>
        <row r="62">
          <cell r="B62" t="str">
            <v>520510</v>
          </cell>
          <cell r="C62" t="str">
            <v>Spot Electricity Purchases</v>
          </cell>
        </row>
        <row r="63">
          <cell r="B63" t="str">
            <v>530505</v>
          </cell>
          <cell r="C63" t="str">
            <v>Fuel Cost Of Sales (Coal Mining, Etc)</v>
          </cell>
        </row>
        <row r="64">
          <cell r="B64" t="str">
            <v>530510</v>
          </cell>
          <cell r="C64" t="str">
            <v>Telecom - Cost Of Sales</v>
          </cell>
        </row>
        <row r="65">
          <cell r="B65" t="str">
            <v>530515</v>
          </cell>
          <cell r="C65" t="str">
            <v>Other Costs Of Sales</v>
          </cell>
        </row>
        <row r="66">
          <cell r="B66" t="str">
            <v>531005</v>
          </cell>
          <cell r="C66" t="str">
            <v>Interco Consol - Other Costs Of Sales</v>
          </cell>
        </row>
        <row r="67">
          <cell r="B67" t="str">
            <v>540505</v>
          </cell>
          <cell r="C67" t="str">
            <v>Chemicals - Ammonia</v>
          </cell>
        </row>
        <row r="68">
          <cell r="B68" t="str">
            <v>540510</v>
          </cell>
          <cell r="C68" t="str">
            <v>Chemicals - Gases</v>
          </cell>
        </row>
        <row r="69">
          <cell r="B69" t="str">
            <v>540515</v>
          </cell>
          <cell r="C69" t="str">
            <v>Chemicals - Lubricants</v>
          </cell>
        </row>
        <row r="70">
          <cell r="B70" t="str">
            <v>540520</v>
          </cell>
          <cell r="C70" t="str">
            <v>Chemicals - Other Boiler</v>
          </cell>
        </row>
        <row r="71">
          <cell r="B71" t="str">
            <v>540525</v>
          </cell>
          <cell r="C71" t="str">
            <v>Chemicals - Other Cooling System</v>
          </cell>
        </row>
        <row r="72">
          <cell r="B72" t="str">
            <v>540530</v>
          </cell>
          <cell r="C72" t="str">
            <v>Chemicals - Other</v>
          </cell>
        </row>
        <row r="73">
          <cell r="B73" t="str">
            <v>541005</v>
          </cell>
          <cell r="C73" t="str">
            <v>Supplies/Consumables Used In Generation</v>
          </cell>
        </row>
        <row r="74">
          <cell r="B74" t="str">
            <v>541006</v>
          </cell>
          <cell r="C74" t="str">
            <v>Supplies/Consumables For Distribution</v>
          </cell>
        </row>
        <row r="75">
          <cell r="B75" t="str">
            <v>541007</v>
          </cell>
          <cell r="C75" t="str">
            <v>Supplies/Consumables For Trans</v>
          </cell>
        </row>
        <row r="76">
          <cell r="B76" t="str">
            <v>541010</v>
          </cell>
          <cell r="C76" t="str">
            <v>Equipment Prchsd For For Gen</v>
          </cell>
        </row>
        <row r="77">
          <cell r="B77" t="str">
            <v>541011</v>
          </cell>
          <cell r="C77" t="str">
            <v>Equipment Prchsd For For Dist.</v>
          </cell>
        </row>
        <row r="78">
          <cell r="B78" t="str">
            <v>541012</v>
          </cell>
          <cell r="C78" t="str">
            <v>Equipment Prchsd For For Trans</v>
          </cell>
        </row>
        <row r="79">
          <cell r="B79" t="str">
            <v>541505</v>
          </cell>
          <cell r="C79" t="str">
            <v>Raw Water - Boiler (Steam Production)</v>
          </cell>
        </row>
        <row r="80">
          <cell r="B80" t="str">
            <v>541506</v>
          </cell>
          <cell r="C80" t="str">
            <v>Raw Water - Cooling System</v>
          </cell>
        </row>
        <row r="81">
          <cell r="B81" t="str">
            <v>560505</v>
          </cell>
          <cell r="C81" t="str">
            <v>Purchases Of Environmental Allowances</v>
          </cell>
        </row>
        <row r="82">
          <cell r="B82" t="str">
            <v>560510</v>
          </cell>
          <cell r="C82" t="str">
            <v>Environmental Fees</v>
          </cell>
        </row>
        <row r="83">
          <cell r="B83" t="str">
            <v>570505</v>
          </cell>
          <cell r="C83" t="str">
            <v>Royalties</v>
          </cell>
        </row>
        <row r="84">
          <cell r="B84" t="str">
            <v>610505</v>
          </cell>
          <cell r="C84" t="str">
            <v>Salaries &amp; Wages</v>
          </cell>
        </row>
        <row r="85">
          <cell r="B85" t="str">
            <v>610510</v>
          </cell>
          <cell r="C85" t="str">
            <v>Overtime</v>
          </cell>
        </row>
        <row r="86">
          <cell r="B86" t="str">
            <v>610515</v>
          </cell>
          <cell r="C86" t="str">
            <v>Cash Bonuses</v>
          </cell>
        </row>
        <row r="87">
          <cell r="B87" t="str">
            <v>610520</v>
          </cell>
          <cell r="C87" t="str">
            <v>LT Compensation Plan - Performance Units</v>
          </cell>
        </row>
        <row r="88">
          <cell r="B88" t="str">
            <v>610525</v>
          </cell>
          <cell r="C88" t="str">
            <v>LT Compensation Plan - Stock Options</v>
          </cell>
        </row>
        <row r="89">
          <cell r="B89" t="str">
            <v>610526</v>
          </cell>
          <cell r="C89" t="str">
            <v>LT Compensation Plan - Restricted Stock Units</v>
          </cell>
        </row>
        <row r="90">
          <cell r="B90" t="str">
            <v>610530</v>
          </cell>
          <cell r="C90" t="str">
            <v>Vacation/Paid Time Off</v>
          </cell>
        </row>
        <row r="91">
          <cell r="B91" t="str">
            <v>610535</v>
          </cell>
          <cell r="C91" t="str">
            <v>Severance</v>
          </cell>
        </row>
        <row r="92">
          <cell r="B92" t="str">
            <v>610540</v>
          </cell>
          <cell r="C92" t="str">
            <v>Other Compensation</v>
          </cell>
        </row>
        <row r="93">
          <cell r="B93" t="str">
            <v>611005</v>
          </cell>
          <cell r="C93" t="str">
            <v>Employer Taxes</v>
          </cell>
        </row>
        <row r="94">
          <cell r="B94" t="str">
            <v>611505</v>
          </cell>
          <cell r="C94" t="str">
            <v>Defined Contribution Plan Expense</v>
          </cell>
        </row>
        <row r="95">
          <cell r="B95" t="str">
            <v>611510</v>
          </cell>
          <cell r="C95" t="str">
            <v>Defined BenefIT Plan Expense</v>
          </cell>
        </row>
        <row r="96">
          <cell r="B96" t="str">
            <v>612505</v>
          </cell>
          <cell r="C96" t="str">
            <v>Health, Life, Dental, Dis Ins</v>
          </cell>
        </row>
        <row r="97">
          <cell r="B97" t="str">
            <v>612510</v>
          </cell>
          <cell r="C97" t="str">
            <v>Tuition Reimbursement</v>
          </cell>
        </row>
        <row r="98">
          <cell r="B98" t="str">
            <v>612515</v>
          </cell>
          <cell r="C98" t="str">
            <v>Employee Training</v>
          </cell>
        </row>
        <row r="99">
          <cell r="B99" t="str">
            <v>613005</v>
          </cell>
          <cell r="C99" t="str">
            <v>Travel - Transportation</v>
          </cell>
        </row>
        <row r="100">
          <cell r="B100" t="str">
            <v>613010</v>
          </cell>
          <cell r="C100" t="str">
            <v>Travel - Lodging</v>
          </cell>
        </row>
        <row r="101">
          <cell r="B101" t="str">
            <v>613015</v>
          </cell>
          <cell r="C101" t="str">
            <v>Travel - Meals</v>
          </cell>
        </row>
        <row r="102">
          <cell r="B102" t="str">
            <v>613505</v>
          </cell>
          <cell r="C102" t="str">
            <v>Business Meal &amp; Entertainment</v>
          </cell>
        </row>
        <row r="103">
          <cell r="B103" t="str">
            <v>613510</v>
          </cell>
          <cell r="C103" t="str">
            <v>Safety</v>
          </cell>
        </row>
        <row r="104">
          <cell r="B104" t="str">
            <v>613515</v>
          </cell>
          <cell r="C104" t="str">
            <v>Oth People Csts (Uniforms, Dues,Etc)</v>
          </cell>
        </row>
        <row r="105">
          <cell r="B105" t="str">
            <v>613520</v>
          </cell>
          <cell r="C105" t="str">
            <v>Meetings/Conferences</v>
          </cell>
        </row>
        <row r="106">
          <cell r="B106" t="str">
            <v>613525</v>
          </cell>
          <cell r="C106" t="str">
            <v>Events (Picnics, Parties, Etc)</v>
          </cell>
        </row>
        <row r="107">
          <cell r="B107" t="str">
            <v>620505</v>
          </cell>
          <cell r="C107" t="str">
            <v>Contract Svcs - Meter Read &amp; Bill Collec</v>
          </cell>
        </row>
        <row r="108">
          <cell r="B108" t="str">
            <v>620510</v>
          </cell>
          <cell r="C108" t="str">
            <v>Contract Svcs - Disc &amp; Reconnection Csts</v>
          </cell>
        </row>
        <row r="109">
          <cell r="B109" t="str">
            <v>620515</v>
          </cell>
          <cell r="C109" t="str">
            <v>Contract Svcs - Tree-Trim (Dist.)</v>
          </cell>
        </row>
        <row r="110">
          <cell r="B110" t="str">
            <v>620516</v>
          </cell>
          <cell r="C110" t="str">
            <v>Contract Svcs - Tree Trim (Trans)</v>
          </cell>
        </row>
        <row r="111">
          <cell r="B111" t="str">
            <v>620520</v>
          </cell>
          <cell r="C111" t="str">
            <v>Oth Contract Svcs Used For Gen</v>
          </cell>
        </row>
        <row r="112">
          <cell r="B112" t="str">
            <v>620521</v>
          </cell>
          <cell r="C112" t="str">
            <v>Oth Contract Svcs Used For Dist.</v>
          </cell>
        </row>
        <row r="113">
          <cell r="B113" t="str">
            <v>620522</v>
          </cell>
          <cell r="C113" t="str">
            <v>Oth Contract Svcs Used For Trans</v>
          </cell>
        </row>
        <row r="114">
          <cell r="B114" t="str">
            <v>621005</v>
          </cell>
          <cell r="C114" t="str">
            <v>Engineering Consultants Used For Gen</v>
          </cell>
        </row>
        <row r="115">
          <cell r="B115" t="str">
            <v>621006</v>
          </cell>
          <cell r="C115" t="str">
            <v>Engineering Consultants Used For Dist.</v>
          </cell>
        </row>
        <row r="116">
          <cell r="B116" t="str">
            <v>621007</v>
          </cell>
          <cell r="C116" t="str">
            <v>Engineering Consultants Used For Trans</v>
          </cell>
        </row>
        <row r="117">
          <cell r="B117" t="str">
            <v>621105</v>
          </cell>
          <cell r="C117" t="str">
            <v>Environmental Consultants</v>
          </cell>
        </row>
        <row r="118">
          <cell r="B118" t="str">
            <v>621205</v>
          </cell>
          <cell r="C118" t="str">
            <v>Legal Consultants</v>
          </cell>
        </row>
        <row r="119">
          <cell r="B119" t="str">
            <v>621505</v>
          </cell>
          <cell r="C119" t="str">
            <v>Accounting Consultants</v>
          </cell>
        </row>
        <row r="120">
          <cell r="B120" t="str">
            <v>621510</v>
          </cell>
          <cell r="C120" t="str">
            <v>AudIT Services</v>
          </cell>
        </row>
        <row r="121">
          <cell r="B121" t="str">
            <v>621515</v>
          </cell>
          <cell r="C121" t="str">
            <v>Tax Services</v>
          </cell>
        </row>
        <row r="122">
          <cell r="B122" t="str">
            <v>622005</v>
          </cell>
          <cell r="C122" t="str">
            <v>Temporary Help</v>
          </cell>
        </row>
        <row r="123">
          <cell r="B123" t="str">
            <v>622010</v>
          </cell>
          <cell r="C123" t="str">
            <v>Print Services</v>
          </cell>
        </row>
        <row r="124">
          <cell r="B124" t="str">
            <v>622015</v>
          </cell>
          <cell r="C124" t="str">
            <v>Collection Costs</v>
          </cell>
        </row>
        <row r="125">
          <cell r="B125" t="str">
            <v>622020</v>
          </cell>
          <cell r="C125" t="str">
            <v>Other Consultants</v>
          </cell>
        </row>
        <row r="126">
          <cell r="B126" t="str">
            <v>630505</v>
          </cell>
          <cell r="C126" t="str">
            <v>Transmission Charges</v>
          </cell>
        </row>
        <row r="127">
          <cell r="B127" t="str">
            <v>630510</v>
          </cell>
          <cell r="C127" t="str">
            <v>Other Market Related Fees</v>
          </cell>
        </row>
        <row r="128">
          <cell r="B128" t="str">
            <v>631005</v>
          </cell>
          <cell r="C128" t="str">
            <v>Amortization Of Regulatory Assets</v>
          </cell>
        </row>
        <row r="129">
          <cell r="B129" t="str">
            <v>631505</v>
          </cell>
          <cell r="C129" t="str">
            <v>Property Taxes</v>
          </cell>
        </row>
        <row r="130">
          <cell r="B130" t="str">
            <v>631510</v>
          </cell>
          <cell r="C130" t="str">
            <v>Gross Receipts Tax</v>
          </cell>
        </row>
        <row r="131">
          <cell r="B131" t="str">
            <v>631515</v>
          </cell>
          <cell r="C131" t="str">
            <v>Assets Tax</v>
          </cell>
        </row>
        <row r="132">
          <cell r="B132" t="str">
            <v>631520</v>
          </cell>
          <cell r="C132" t="str">
            <v>Municipal Taxes</v>
          </cell>
        </row>
        <row r="133">
          <cell r="B133" t="str">
            <v>631525</v>
          </cell>
          <cell r="C133" t="str">
            <v>Import/Export Duties/Customs Charges</v>
          </cell>
        </row>
        <row r="134">
          <cell r="B134" t="str">
            <v>631530</v>
          </cell>
          <cell r="C134" t="str">
            <v>Other Taxes</v>
          </cell>
        </row>
        <row r="135">
          <cell r="B135" t="str">
            <v>632005</v>
          </cell>
          <cell r="C135" t="str">
            <v>Insurance</v>
          </cell>
        </row>
        <row r="136">
          <cell r="B136" t="str">
            <v>642505</v>
          </cell>
          <cell r="C136" t="str">
            <v>Penalties For Non-Served Energy</v>
          </cell>
        </row>
        <row r="137">
          <cell r="B137" t="str">
            <v>643015</v>
          </cell>
          <cell r="C137" t="str">
            <v>Facilities Mgmt - Security Services</v>
          </cell>
        </row>
        <row r="138">
          <cell r="B138" t="str">
            <v>643020</v>
          </cell>
          <cell r="C138" t="str">
            <v>Facilities Mgmt - Jan/Indust Clean Csts</v>
          </cell>
        </row>
        <row r="139">
          <cell r="B139" t="str">
            <v>643025</v>
          </cell>
          <cell r="C139" t="str">
            <v>Facilities Mgmt - Other Costs</v>
          </cell>
        </row>
        <row r="140">
          <cell r="B140" t="str">
            <v>643030</v>
          </cell>
          <cell r="C140" t="str">
            <v>Facilities Mgmt - Utilities - Oil &amp; Gas</v>
          </cell>
        </row>
        <row r="141">
          <cell r="B141" t="str">
            <v>643035</v>
          </cell>
          <cell r="C141" t="str">
            <v>Facilities Mgmt - Utilities - Water</v>
          </cell>
        </row>
        <row r="142">
          <cell r="B142" t="str">
            <v>643040</v>
          </cell>
          <cell r="C142" t="str">
            <v>Facilities Mgmt - Utilities - Elec</v>
          </cell>
        </row>
        <row r="143">
          <cell r="B143" t="str">
            <v>643045</v>
          </cell>
          <cell r="C143" t="str">
            <v>Facilities Mgmt - Utilities - Oth</v>
          </cell>
        </row>
        <row r="144">
          <cell r="B144" t="str">
            <v>643505</v>
          </cell>
          <cell r="C144" t="str">
            <v>Telecom - Wire Line</v>
          </cell>
        </row>
        <row r="145">
          <cell r="B145" t="str">
            <v>643510</v>
          </cell>
          <cell r="C145" t="str">
            <v>Wireless Telecom/Radio</v>
          </cell>
        </row>
        <row r="146">
          <cell r="B146" t="str">
            <v>643515</v>
          </cell>
          <cell r="C146" t="str">
            <v>Call Center Telecom Costs</v>
          </cell>
        </row>
        <row r="147">
          <cell r="B147" t="str">
            <v>643520</v>
          </cell>
          <cell r="C147" t="str">
            <v>Other Communication Costs</v>
          </cell>
        </row>
        <row r="148">
          <cell r="B148" t="str">
            <v>644005</v>
          </cell>
          <cell r="C148" t="str">
            <v>Vehicle Leasing Costs</v>
          </cell>
        </row>
        <row r="149">
          <cell r="B149" t="str">
            <v>644010</v>
          </cell>
          <cell r="C149" t="str">
            <v>Vehicle - Repair &amp; Maintenance</v>
          </cell>
        </row>
        <row r="150">
          <cell r="B150" t="str">
            <v>644015</v>
          </cell>
          <cell r="C150" t="str">
            <v>Vehicle - Gasoline/Fuel</v>
          </cell>
        </row>
        <row r="151">
          <cell r="B151" t="str">
            <v>644505</v>
          </cell>
          <cell r="C151" t="str">
            <v>Office Supplies</v>
          </cell>
        </row>
        <row r="152">
          <cell r="B152" t="str">
            <v>645005</v>
          </cell>
          <cell r="C152" t="str">
            <v>IT Hardware</v>
          </cell>
        </row>
        <row r="153">
          <cell r="B153" t="str">
            <v>645010</v>
          </cell>
          <cell r="C153" t="str">
            <v>IT Software</v>
          </cell>
        </row>
        <row r="154">
          <cell r="B154" t="str">
            <v>645015</v>
          </cell>
          <cell r="C154" t="str">
            <v>IT Licenses</v>
          </cell>
        </row>
        <row r="155">
          <cell r="B155" t="str">
            <v>645020</v>
          </cell>
          <cell r="C155" t="str">
            <v>IT Consulting</v>
          </cell>
        </row>
        <row r="156">
          <cell r="B156" t="str">
            <v>645105</v>
          </cell>
          <cell r="C156" t="str">
            <v>Plant Lease Expense</v>
          </cell>
        </row>
        <row r="157">
          <cell r="B157" t="str">
            <v>645110</v>
          </cell>
          <cell r="C157" t="str">
            <v>Property Rental</v>
          </cell>
        </row>
        <row r="158">
          <cell r="B158" t="str">
            <v>645115</v>
          </cell>
          <cell r="C158" t="str">
            <v>Transmission Line Rental</v>
          </cell>
        </row>
        <row r="159">
          <cell r="B159" t="str">
            <v>645120</v>
          </cell>
          <cell r="C159" t="str">
            <v>Equipment Rental</v>
          </cell>
        </row>
        <row r="160">
          <cell r="B160" t="str">
            <v>645205</v>
          </cell>
          <cell r="C160" t="str">
            <v>Fines &amp; Penalties</v>
          </cell>
        </row>
        <row r="161">
          <cell r="B161" t="str">
            <v>645505</v>
          </cell>
          <cell r="C161" t="str">
            <v>Charitable Contributions - Us</v>
          </cell>
        </row>
        <row r="162">
          <cell r="B162" t="str">
            <v>646005</v>
          </cell>
          <cell r="C162" t="str">
            <v>3rd Party/Partner Management Fees</v>
          </cell>
        </row>
        <row r="163">
          <cell r="B163" t="str">
            <v>646505</v>
          </cell>
          <cell r="C163" t="str">
            <v>Licenses, Permits &amp; Easements</v>
          </cell>
        </row>
        <row r="164">
          <cell r="B164" t="str">
            <v>646510</v>
          </cell>
          <cell r="C164" t="str">
            <v>Lab Fees</v>
          </cell>
        </row>
        <row r="165">
          <cell r="B165" t="str">
            <v>646515</v>
          </cell>
          <cell r="C165" t="str">
            <v>Backup Electricity (Startup Electricity)</v>
          </cell>
        </row>
        <row r="166">
          <cell r="B166" t="str">
            <v>646520</v>
          </cell>
          <cell r="C166" t="str">
            <v>Other Fixed Costs</v>
          </cell>
        </row>
        <row r="167">
          <cell r="B167" t="str">
            <v>647005</v>
          </cell>
          <cell r="C167" t="str">
            <v>Bank Fees/Charges</v>
          </cell>
        </row>
        <row r="168">
          <cell r="B168" t="str">
            <v>647010</v>
          </cell>
          <cell r="C168" t="str">
            <v>Trustee Fees</v>
          </cell>
        </row>
        <row r="169">
          <cell r="B169" t="str">
            <v>647015</v>
          </cell>
          <cell r="C169" t="str">
            <v>Rating Agency Fees</v>
          </cell>
        </row>
        <row r="170">
          <cell r="B170" t="str">
            <v>647505</v>
          </cell>
          <cell r="C170" t="str">
            <v>EA-Consultants/Lobbying Csts</v>
          </cell>
        </row>
        <row r="171">
          <cell r="B171" t="str">
            <v>647510</v>
          </cell>
          <cell r="C171" t="str">
            <v>External Affairs-Trade Associations</v>
          </cell>
        </row>
        <row r="172">
          <cell r="B172" t="str">
            <v>647515</v>
          </cell>
          <cell r="C172" t="str">
            <v>External Affairs-Legal Services</v>
          </cell>
        </row>
        <row r="173">
          <cell r="B173" t="str">
            <v>647520</v>
          </cell>
          <cell r="C173" t="str">
            <v>External Affairs-Special Events</v>
          </cell>
        </row>
        <row r="174">
          <cell r="B174" t="str">
            <v>647525</v>
          </cell>
          <cell r="C174" t="str">
            <v>EA-Media Svcs/Publications</v>
          </cell>
        </row>
        <row r="175">
          <cell r="B175" t="str">
            <v>648005</v>
          </cell>
          <cell r="C175" t="str">
            <v>Interco Consol - Reimb Op Costs</v>
          </cell>
        </row>
        <row r="176">
          <cell r="B176" t="str">
            <v>648010</v>
          </cell>
          <cell r="C176" t="str">
            <v>Reimbursable Op Costs Unconsol</v>
          </cell>
        </row>
        <row r="177">
          <cell r="B177" t="str">
            <v>649505</v>
          </cell>
          <cell r="C177" t="str">
            <v>UC Related Prty Mgmt (Operator) Fees</v>
          </cell>
        </row>
        <row r="178">
          <cell r="B178" t="str">
            <v>650505</v>
          </cell>
          <cell r="C178" t="str">
            <v>Routine Maint - LT Svc Agrmt Csts (LTSA)</v>
          </cell>
        </row>
        <row r="179">
          <cell r="B179" t="str">
            <v>650507</v>
          </cell>
          <cell r="C179" t="str">
            <v>Routine Maint - Material Handling</v>
          </cell>
        </row>
        <row r="180">
          <cell r="B180" t="str">
            <v>650509</v>
          </cell>
          <cell r="C180" t="str">
            <v>Routine Maint - Boiler/Hrsg</v>
          </cell>
        </row>
        <row r="181">
          <cell r="B181" t="str">
            <v>650511</v>
          </cell>
          <cell r="C181" t="str">
            <v>Routine Maint - Steam Turbine/Generator</v>
          </cell>
        </row>
        <row r="182">
          <cell r="B182" t="str">
            <v>650513</v>
          </cell>
          <cell r="C182" t="str">
            <v>Routine Maint - Combustion Turbine</v>
          </cell>
        </row>
        <row r="183">
          <cell r="B183" t="str">
            <v>650515</v>
          </cell>
          <cell r="C183" t="str">
            <v>Routine Maint - Hydro Turbine</v>
          </cell>
        </row>
        <row r="184">
          <cell r="B184" t="str">
            <v>650517</v>
          </cell>
          <cell r="C184" t="str">
            <v>Routine Maint - Hydro Generator</v>
          </cell>
        </row>
        <row r="185">
          <cell r="B185" t="str">
            <v>650519</v>
          </cell>
          <cell r="C185" t="str">
            <v>Routine Maint - Water Treatment</v>
          </cell>
        </row>
        <row r="186">
          <cell r="B186" t="str">
            <v>650521</v>
          </cell>
          <cell r="C186" t="str">
            <v>Routine Maint - Environmental Systems</v>
          </cell>
        </row>
        <row r="187">
          <cell r="B187" t="str">
            <v>650523</v>
          </cell>
          <cell r="C187" t="str">
            <v>Routine Maint - Other Direct UnIT Costs</v>
          </cell>
        </row>
        <row r="188">
          <cell r="B188" t="str">
            <v>650525</v>
          </cell>
          <cell r="C188" t="str">
            <v>Major Maint - LT Svc Agrmt Csts (LTSA)</v>
          </cell>
        </row>
        <row r="189">
          <cell r="B189" t="str">
            <v>650527</v>
          </cell>
          <cell r="C189" t="str">
            <v>Major Maint - Material Handling</v>
          </cell>
        </row>
        <row r="190">
          <cell r="B190" t="str">
            <v>650529</v>
          </cell>
          <cell r="C190" t="str">
            <v>Major Maint - Boiler/HRSG</v>
          </cell>
        </row>
        <row r="191">
          <cell r="B191" t="str">
            <v>650531</v>
          </cell>
          <cell r="C191" t="str">
            <v>Major Maint - Steam Turbine/Generator</v>
          </cell>
        </row>
        <row r="192">
          <cell r="B192" t="str">
            <v>650533</v>
          </cell>
          <cell r="C192" t="str">
            <v>Major Maint - Combustion Turbine</v>
          </cell>
        </row>
        <row r="193">
          <cell r="B193" t="str">
            <v>650535</v>
          </cell>
          <cell r="C193" t="str">
            <v>Major Maint - Hydro Turbine</v>
          </cell>
        </row>
        <row r="194">
          <cell r="B194" t="str">
            <v>650537</v>
          </cell>
          <cell r="C194" t="str">
            <v>Major Maint - Hydro Generator</v>
          </cell>
        </row>
        <row r="195">
          <cell r="B195" t="str">
            <v>650539</v>
          </cell>
          <cell r="C195" t="str">
            <v>Major Maint - Water Treatment</v>
          </cell>
        </row>
        <row r="196">
          <cell r="B196" t="str">
            <v>650541</v>
          </cell>
          <cell r="C196" t="str">
            <v>Major Maint - Environmental Systems</v>
          </cell>
        </row>
        <row r="197">
          <cell r="B197" t="str">
            <v>650543</v>
          </cell>
          <cell r="C197" t="str">
            <v>Major Maint - Other Direct UnIT Costs</v>
          </cell>
        </row>
        <row r="198">
          <cell r="B198" t="str">
            <v>650545</v>
          </cell>
          <cell r="C198" t="str">
            <v>Other Power Plant Maint Costs</v>
          </cell>
        </row>
        <row r="199">
          <cell r="B199" t="str">
            <v>650550</v>
          </cell>
          <cell r="C199" t="str">
            <v>Distribution Grid Maintenance</v>
          </cell>
        </row>
        <row r="200">
          <cell r="B200" t="str">
            <v>650555</v>
          </cell>
          <cell r="C200" t="str">
            <v>Transmission Grid Maintenance</v>
          </cell>
        </row>
        <row r="201">
          <cell r="B201" t="str">
            <v>660505</v>
          </cell>
          <cell r="C201" t="str">
            <v>Provision For Bad Debt</v>
          </cell>
        </row>
        <row r="202">
          <cell r="B202" t="str">
            <v>680505</v>
          </cell>
          <cell r="C202" t="str">
            <v>Depreciation</v>
          </cell>
        </row>
        <row r="203">
          <cell r="B203" t="str">
            <v>681005</v>
          </cell>
          <cell r="C203" t="str">
            <v>Depletion</v>
          </cell>
        </row>
        <row r="204">
          <cell r="B204" t="str">
            <v>681505</v>
          </cell>
          <cell r="C204" t="str">
            <v>Amortization Of Intangible Assets</v>
          </cell>
        </row>
        <row r="205">
          <cell r="B205" t="str">
            <v>681510</v>
          </cell>
          <cell r="C205" t="str">
            <v>Amort Of Sales Concess &amp; Contracts</v>
          </cell>
        </row>
        <row r="206">
          <cell r="B206" t="str">
            <v>681515</v>
          </cell>
          <cell r="C206" t="str">
            <v>Amort Of Asset Retirement Obligations</v>
          </cell>
        </row>
        <row r="207">
          <cell r="B207" t="str">
            <v>690505</v>
          </cell>
          <cell r="C207" t="str">
            <v>Interco Consol - Mgmt (Operator) Fees</v>
          </cell>
        </row>
        <row r="208">
          <cell r="B208" t="str">
            <v>710505</v>
          </cell>
          <cell r="C208" t="str">
            <v>Group G&amp;A - Salaries &amp; Wages</v>
          </cell>
        </row>
        <row r="209">
          <cell r="B209" t="str">
            <v>710510</v>
          </cell>
          <cell r="C209" t="str">
            <v>Group G&amp;A - Overtime</v>
          </cell>
        </row>
        <row r="210">
          <cell r="B210" t="str">
            <v>710515</v>
          </cell>
          <cell r="C210" t="str">
            <v>Group G&amp;A - Cash Bonuses</v>
          </cell>
        </row>
        <row r="211">
          <cell r="B211" t="str">
            <v>710520</v>
          </cell>
          <cell r="C211" t="str">
            <v>Group G&amp;A - Long-Term Incentive Plan</v>
          </cell>
        </row>
        <row r="212">
          <cell r="B212" t="str">
            <v>710525</v>
          </cell>
          <cell r="C212" t="str">
            <v>Group G&amp;A - Stock Options</v>
          </cell>
        </row>
        <row r="213">
          <cell r="B213" t="str">
            <v>710530</v>
          </cell>
          <cell r="C213" t="str">
            <v>Group G&amp;A - Vacation/Paid Time Off</v>
          </cell>
        </row>
        <row r="214">
          <cell r="B214" t="str">
            <v>710535</v>
          </cell>
          <cell r="C214" t="str">
            <v>Group G&amp;A - Employer Taxes</v>
          </cell>
        </row>
        <row r="215">
          <cell r="B215" t="str">
            <v>710540</v>
          </cell>
          <cell r="C215" t="str">
            <v>Group G&amp;A - Defined Cont. Plan Exp</v>
          </cell>
        </row>
        <row r="216">
          <cell r="B216" t="str">
            <v>710545</v>
          </cell>
          <cell r="C216" t="str">
            <v>Group G&amp;A - Defined BenefIT Plan Exp</v>
          </cell>
        </row>
        <row r="217">
          <cell r="B217" t="str">
            <v>710550</v>
          </cell>
          <cell r="C217" t="str">
            <v>Group G&amp;A - Health/Life/Dental/Dis Ins</v>
          </cell>
        </row>
        <row r="218">
          <cell r="B218" t="str">
            <v>710555</v>
          </cell>
          <cell r="C218" t="str">
            <v>Group G&amp;A - Tuition Reimbursement</v>
          </cell>
        </row>
        <row r="219">
          <cell r="B219" t="str">
            <v>710565</v>
          </cell>
          <cell r="C219" t="str">
            <v>Group G&amp;A - Employee Training</v>
          </cell>
        </row>
        <row r="220">
          <cell r="B220" t="str">
            <v>710570</v>
          </cell>
          <cell r="C220" t="str">
            <v>Group G&amp;A - Travel - Transportation</v>
          </cell>
        </row>
        <row r="221">
          <cell r="B221" t="str">
            <v>710575</v>
          </cell>
          <cell r="C221" t="str">
            <v>Group G&amp;A - Travel - Lodging</v>
          </cell>
        </row>
        <row r="222">
          <cell r="B222" t="str">
            <v>710576</v>
          </cell>
          <cell r="C222" t="str">
            <v>Group G&amp;A - Travel - Meals</v>
          </cell>
        </row>
        <row r="223">
          <cell r="B223" t="str">
            <v>710580</v>
          </cell>
          <cell r="C223" t="str">
            <v>Group G&amp;A - Bus Meal &amp; Entertainment</v>
          </cell>
        </row>
        <row r="224">
          <cell r="B224" t="str">
            <v>710590</v>
          </cell>
          <cell r="C224" t="str">
            <v>Group G&amp;A - Office Costs</v>
          </cell>
        </row>
        <row r="225">
          <cell r="B225" t="str">
            <v>710592</v>
          </cell>
          <cell r="C225" t="str">
            <v>Group G&amp;A - Property Rental</v>
          </cell>
        </row>
        <row r="226">
          <cell r="B226" t="str">
            <v>710594</v>
          </cell>
          <cell r="C226" t="str">
            <v>Group G&amp;A - Equipment Rental</v>
          </cell>
        </row>
        <row r="227">
          <cell r="B227" t="str">
            <v>710596</v>
          </cell>
          <cell r="C227" t="str">
            <v>Group G&amp;A - Consultants</v>
          </cell>
        </row>
        <row r="228">
          <cell r="B228" t="str">
            <v>710598</v>
          </cell>
          <cell r="C228" t="str">
            <v>Group G&amp;A - Other Costs</v>
          </cell>
        </row>
        <row r="229">
          <cell r="B229" t="str">
            <v>720505</v>
          </cell>
          <cell r="C229" t="str">
            <v>Arlington Costs - CEO Office</v>
          </cell>
        </row>
        <row r="230">
          <cell r="B230" t="str">
            <v>720510</v>
          </cell>
          <cell r="C230" t="str">
            <v>Arlington Costs - Analysis &amp; Planning</v>
          </cell>
        </row>
        <row r="231">
          <cell r="B231" t="str">
            <v>720515</v>
          </cell>
          <cell r="C231" t="str">
            <v>Arlington - General Counsel Office/Legal</v>
          </cell>
        </row>
        <row r="232">
          <cell r="B232" t="str">
            <v>720520</v>
          </cell>
          <cell r="C232" t="str">
            <v>Arlington Costs - CFO Office</v>
          </cell>
        </row>
        <row r="233">
          <cell r="B233" t="str">
            <v>720525</v>
          </cell>
          <cell r="C233" t="str">
            <v>Arlington Costs - Restructuring</v>
          </cell>
        </row>
        <row r="234">
          <cell r="B234" t="str">
            <v>720530</v>
          </cell>
          <cell r="C234" t="str">
            <v>Arlington Costs - Integrated Utilities</v>
          </cell>
        </row>
        <row r="235">
          <cell r="B235" t="str">
            <v>720535</v>
          </cell>
          <cell r="C235" t="str">
            <v>Arlington Costs - Generation</v>
          </cell>
        </row>
        <row r="236">
          <cell r="B236" t="str">
            <v>720540</v>
          </cell>
          <cell r="C236" t="str">
            <v>Arlington Costs - Sourcing</v>
          </cell>
        </row>
        <row r="237">
          <cell r="B237" t="str">
            <v>720545</v>
          </cell>
          <cell r="C237" t="str">
            <v>Arlington Costs - Business Performance</v>
          </cell>
        </row>
        <row r="238">
          <cell r="B238" t="str">
            <v>720550</v>
          </cell>
          <cell r="C238" t="str">
            <v>Arlington Costs - Investor Relations</v>
          </cell>
        </row>
        <row r="239">
          <cell r="B239" t="str">
            <v>720555</v>
          </cell>
          <cell r="C239" t="str">
            <v>Arlington Costs - External Affairs</v>
          </cell>
        </row>
        <row r="240">
          <cell r="B240" t="str">
            <v>720560</v>
          </cell>
          <cell r="C240" t="str">
            <v>Arlington Costs - Human Resources</v>
          </cell>
        </row>
        <row r="241">
          <cell r="B241" t="str">
            <v>720565</v>
          </cell>
          <cell r="C241" t="str">
            <v>Arlington Costs - Accounting</v>
          </cell>
        </row>
        <row r="242">
          <cell r="B242" t="str">
            <v>720570</v>
          </cell>
          <cell r="C242" t="str">
            <v>Arlington Costs - Internal Audit</v>
          </cell>
        </row>
        <row r="243">
          <cell r="B243" t="str">
            <v>720575</v>
          </cell>
          <cell r="C243" t="str">
            <v>Arlington Costs - Treasury</v>
          </cell>
        </row>
        <row r="244">
          <cell r="B244" t="str">
            <v>720585</v>
          </cell>
          <cell r="C244" t="str">
            <v>Arlington Costs - Risk Management</v>
          </cell>
        </row>
        <row r="245">
          <cell r="B245" t="str">
            <v>720590</v>
          </cell>
          <cell r="C245" t="str">
            <v>Arlington Costs - Forecasting</v>
          </cell>
        </row>
        <row r="246">
          <cell r="B246" t="str">
            <v>720592</v>
          </cell>
          <cell r="C246" t="str">
            <v>Arlington Costs - Tax</v>
          </cell>
        </row>
        <row r="247">
          <cell r="B247" t="str">
            <v>720594</v>
          </cell>
          <cell r="C247" t="str">
            <v>Arlington Costs - Business Analysis</v>
          </cell>
        </row>
        <row r="248">
          <cell r="B248" t="str">
            <v>720596</v>
          </cell>
          <cell r="C248" t="str">
            <v>Arlington Costs - Asset Sales</v>
          </cell>
        </row>
        <row r="249">
          <cell r="B249" t="str">
            <v>720598</v>
          </cell>
          <cell r="C249" t="str">
            <v>Arlington Costs - It</v>
          </cell>
        </row>
        <row r="250">
          <cell r="B250" t="str">
            <v>720599</v>
          </cell>
          <cell r="C250" t="str">
            <v>Arlington - Office Rental &amp; Admin Csts</v>
          </cell>
        </row>
        <row r="251">
          <cell r="B251" t="str">
            <v>730505</v>
          </cell>
          <cell r="C251" t="str">
            <v>Business Development - People Costs</v>
          </cell>
        </row>
        <row r="252">
          <cell r="B252" t="str">
            <v>730510</v>
          </cell>
          <cell r="C252" t="str">
            <v>Bus Development - People Related Csts</v>
          </cell>
        </row>
        <row r="253">
          <cell r="B253" t="str">
            <v>730515</v>
          </cell>
          <cell r="C253" t="str">
            <v>Business Development - Office Costs</v>
          </cell>
        </row>
        <row r="254">
          <cell r="B254" t="str">
            <v>730520</v>
          </cell>
          <cell r="C254" t="str">
            <v>Business Development - Consultants</v>
          </cell>
        </row>
        <row r="255">
          <cell r="B255" t="str">
            <v>730525</v>
          </cell>
          <cell r="C255" t="str">
            <v>Business Development - Options/Permits</v>
          </cell>
        </row>
        <row r="256">
          <cell r="B256" t="str">
            <v>730530</v>
          </cell>
          <cell r="C256" t="str">
            <v>Business Development - Other Costs</v>
          </cell>
        </row>
        <row r="257">
          <cell r="B257" t="str">
            <v>830505</v>
          </cell>
          <cell r="C257" t="str">
            <v>Interest (Income) - Investment</v>
          </cell>
        </row>
        <row r="258">
          <cell r="B258" t="str">
            <v>830510</v>
          </cell>
          <cell r="C258" t="str">
            <v>Interest (Income) - Other</v>
          </cell>
        </row>
        <row r="259">
          <cell r="B259" t="str">
            <v>834590</v>
          </cell>
          <cell r="C259" t="str">
            <v>Int (Income) - Interest Rate Derivatives</v>
          </cell>
        </row>
        <row r="260">
          <cell r="B260" t="str">
            <v>835005</v>
          </cell>
          <cell r="C260" t="str">
            <v>Interest Expense</v>
          </cell>
        </row>
        <row r="261">
          <cell r="B261" t="str">
            <v>835505</v>
          </cell>
          <cell r="C261" t="str">
            <v>Int Exp - Interest Rate Derivatives</v>
          </cell>
        </row>
        <row r="262">
          <cell r="B262" t="str">
            <v>836005</v>
          </cell>
          <cell r="C262" t="str">
            <v>Amortization Of Deferred Financing Costs</v>
          </cell>
        </row>
        <row r="263">
          <cell r="B263" t="str">
            <v>836505</v>
          </cell>
          <cell r="C263" t="str">
            <v>Interest Exp Pref Stock Dividends</v>
          </cell>
        </row>
        <row r="264">
          <cell r="B264" t="str">
            <v>836605</v>
          </cell>
          <cell r="C264" t="str">
            <v>Accretion Exp - ARO</v>
          </cell>
        </row>
        <row r="265">
          <cell r="B265" t="str">
            <v>837005</v>
          </cell>
          <cell r="C265" t="str">
            <v>Interco Consol - Interest (Income)</v>
          </cell>
        </row>
        <row r="266">
          <cell r="B266" t="str">
            <v>837010</v>
          </cell>
          <cell r="C266" t="str">
            <v>Interco Consol - Interest Expense</v>
          </cell>
        </row>
        <row r="267">
          <cell r="B267" t="str">
            <v>837505</v>
          </cell>
          <cell r="C267" t="str">
            <v>Unconsol Related Party Interest (Income)</v>
          </cell>
        </row>
        <row r="268">
          <cell r="B268" t="str">
            <v>837510</v>
          </cell>
          <cell r="C268" t="str">
            <v>Unconsol Related Party Interest Expense</v>
          </cell>
        </row>
        <row r="269">
          <cell r="B269" t="str">
            <v>840505</v>
          </cell>
          <cell r="C269" t="str">
            <v>Foreign Currency (Gain)/Loss</v>
          </cell>
        </row>
        <row r="270">
          <cell r="B270" t="str">
            <v>840510</v>
          </cell>
          <cell r="C270" t="str">
            <v>Foreign Currency Derivatives Gain/Loss</v>
          </cell>
        </row>
        <row r="271">
          <cell r="B271" t="str">
            <v>850505</v>
          </cell>
          <cell r="C271" t="str">
            <v>Gain On Asset Sale</v>
          </cell>
        </row>
        <row r="272">
          <cell r="B272" t="str">
            <v>851005</v>
          </cell>
          <cell r="C272" t="str">
            <v>Loss On Sale Or Disposal Of Asset</v>
          </cell>
        </row>
        <row r="273">
          <cell r="B273" t="str">
            <v>852005</v>
          </cell>
          <cell r="C273" t="str">
            <v>Commodity Derivatives</v>
          </cell>
        </row>
        <row r="274">
          <cell r="B274" t="str">
            <v>859020</v>
          </cell>
          <cell r="C274" t="str">
            <v>Rental (Income)</v>
          </cell>
        </row>
        <row r="275">
          <cell r="B275" t="str">
            <v>859095</v>
          </cell>
          <cell r="C275" t="str">
            <v>Other Income</v>
          </cell>
        </row>
        <row r="276">
          <cell r="B276" t="str">
            <v>859515</v>
          </cell>
          <cell r="C276" t="str">
            <v>Environmental Fine</v>
          </cell>
        </row>
        <row r="277">
          <cell r="B277" t="str">
            <v>859595</v>
          </cell>
          <cell r="C277" t="str">
            <v>Other Expense</v>
          </cell>
        </row>
        <row r="278">
          <cell r="B278" t="str">
            <v>880505</v>
          </cell>
          <cell r="C278" t="str">
            <v>Inc Tax Exp US Consol - US State</v>
          </cell>
        </row>
        <row r="279">
          <cell r="B279" t="str">
            <v>880510</v>
          </cell>
          <cell r="C279" t="str">
            <v>Inc Tax Exp US Consol - US Federal</v>
          </cell>
        </row>
        <row r="280">
          <cell r="B280" t="str">
            <v>880515</v>
          </cell>
          <cell r="C280" t="str">
            <v>Inc Tax Exp US Unconsol - US State</v>
          </cell>
        </row>
        <row r="281">
          <cell r="B281" t="str">
            <v>880520</v>
          </cell>
          <cell r="C281" t="str">
            <v>Inc Tax Exp US Unconsol - US Federal</v>
          </cell>
        </row>
        <row r="282">
          <cell r="B282" t="str">
            <v>880525</v>
          </cell>
          <cell r="C282" t="str">
            <v>Inc Tax Exp Foreign Consol</v>
          </cell>
        </row>
        <row r="283">
          <cell r="B283" t="str">
            <v>880530</v>
          </cell>
          <cell r="C283" t="str">
            <v>Inc Tax Exp Foreign Unconsol</v>
          </cell>
        </row>
        <row r="284">
          <cell r="B284" t="str">
            <v>890505</v>
          </cell>
          <cell r="C284" t="str">
            <v>Chng Acct Princ FAS 133</v>
          </cell>
        </row>
        <row r="285">
          <cell r="B285" t="str">
            <v>890510</v>
          </cell>
          <cell r="C285" t="str">
            <v>Chng Acct Princ FAS 143</v>
          </cell>
        </row>
        <row r="286">
          <cell r="B286" t="str">
            <v>890515</v>
          </cell>
          <cell r="C286" t="str">
            <v>Chng Acct Princ FAS 142</v>
          </cell>
        </row>
        <row r="287">
          <cell r="B287" t="str">
            <v>891005</v>
          </cell>
          <cell r="C287" t="str">
            <v>Extraordinary Gain/(Loss)</v>
          </cell>
        </row>
        <row r="288">
          <cell r="B288" t="str">
            <v>891505</v>
          </cell>
          <cell r="C288" t="str">
            <v>Discontinued Operations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Model"/>
      <sheetName val="COG"/>
      <sheetName val="Thresholds for variances"/>
      <sheetName val="Comshare"/>
      <sheetName val="Cath"/>
      <sheetName val="Option 0"/>
      <sheetName val="Kupol LOM R2_NBL"/>
      <sheetName val="BSUSD"/>
      <sheetName val="BSKZT"/>
      <sheetName val="IS$"/>
      <sheetName val="Repair 2009"/>
      <sheetName val="CF$"/>
      <sheetName val="X-rates"/>
      <sheetName val="Labor"/>
      <sheetName val="Input"/>
      <sheetName val="Cash CCI Detail"/>
    </sheetNames>
    <sheetDataSet>
      <sheetData sheetId="0" refreshError="1">
        <row r="8">
          <cell r="F8">
            <v>1122.2027446570446</v>
          </cell>
        </row>
        <row r="9">
          <cell r="F9">
            <v>807.94383496067735</v>
          </cell>
        </row>
        <row r="10">
          <cell r="F10">
            <v>729.60652857469142</v>
          </cell>
        </row>
        <row r="11">
          <cell r="F11">
            <v>2.6355496277336963</v>
          </cell>
        </row>
        <row r="12">
          <cell r="F12">
            <v>682.97859381508169</v>
          </cell>
        </row>
        <row r="13">
          <cell r="F13">
            <v>5.0054255097414506</v>
          </cell>
        </row>
        <row r="14">
          <cell r="F14">
            <v>3.6283852162104204</v>
          </cell>
        </row>
        <row r="15">
          <cell r="F15">
            <v>5.3652837339179804E-2</v>
          </cell>
        </row>
        <row r="16">
          <cell r="F16">
            <v>12.451932504040299</v>
          </cell>
        </row>
        <row r="17">
          <cell r="F17">
            <v>2.9441062915154466</v>
          </cell>
        </row>
        <row r="20">
          <cell r="F20">
            <v>1.1802511633974213</v>
          </cell>
        </row>
        <row r="21">
          <cell r="F21">
            <v>0.48565984356374403</v>
          </cell>
        </row>
        <row r="22">
          <cell r="F22">
            <v>0.28146731665566366</v>
          </cell>
        </row>
        <row r="23">
          <cell r="F23">
            <v>0.26732518615308765</v>
          </cell>
        </row>
        <row r="24">
          <cell r="F24">
            <v>1.6941172366664552</v>
          </cell>
        </row>
        <row r="27">
          <cell r="F27">
            <v>0.55483903354988651</v>
          </cell>
        </row>
        <row r="30">
          <cell r="F30">
            <v>15.274297803303872</v>
          </cell>
        </row>
        <row r="31">
          <cell r="F31">
            <v>15.54447777557438</v>
          </cell>
        </row>
        <row r="32">
          <cell r="F32">
            <v>8.7955276667715765</v>
          </cell>
        </row>
        <row r="35">
          <cell r="F35">
            <v>2.5934702223326007</v>
          </cell>
        </row>
        <row r="36">
          <cell r="F36">
            <v>14.998599925857235</v>
          </cell>
        </row>
        <row r="37">
          <cell r="F37">
            <v>4.0189992081959929</v>
          </cell>
        </row>
        <row r="40">
          <cell r="F40">
            <v>45.64284543452554</v>
          </cell>
        </row>
        <row r="47">
          <cell r="E47">
            <v>66.55</v>
          </cell>
        </row>
        <row r="48">
          <cell r="E48">
            <v>54.449999999999996</v>
          </cell>
        </row>
        <row r="49">
          <cell r="E49">
            <v>38.72</v>
          </cell>
        </row>
        <row r="51">
          <cell r="C51">
            <v>1.6799999999999999E-2</v>
          </cell>
        </row>
      </sheetData>
      <sheetData sheetId="1" refreshError="1"/>
      <sheetData sheetId="2">
        <row r="8">
          <cell r="F8">
            <v>1122.2027446570446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_LOP Sched  Personnel"/>
      <sheetName val="The Additions Process"/>
      <sheetName val="Month Summary"/>
      <sheetName val="Quart Summary"/>
      <sheetName val="Year Summary"/>
      <sheetName val="Mining Dept- Manning&amp; Costs"/>
      <sheetName val="Parameters"/>
      <sheetName val="LOP Dayworks"/>
      <sheetName val="SBM Reserve"/>
      <sheetName val="time"/>
      <sheetName val="Comb Ore bcm"/>
      <sheetName val="Waste bcm"/>
      <sheetName val="Comb Gold g"/>
      <sheetName val="HG Gold g"/>
      <sheetName val="LG Gold g"/>
      <sheetName val="Comb Ore t"/>
      <sheetName val="HG Ore t"/>
      <sheetName val="LG Ore t"/>
      <sheetName val="WasteTonnes"/>
      <sheetName val="Stockpile"/>
      <sheetName val="HaulDistances"/>
      <sheetName val="Waste Loadhaul"/>
      <sheetName val="OreLoadhaul"/>
      <sheetName val="Wasteexplosives"/>
      <sheetName val="Oreexplosives"/>
      <sheetName val="Period Tonnes"/>
      <sheetName val="Period bcm"/>
      <sheetName val="D&amp;B Costing"/>
      <sheetName val="Waste Explos Req"/>
      <sheetName val="Ore Explos Req"/>
      <sheetName val="Ore Drilling"/>
      <sheetName val="Waste Drilling"/>
      <sheetName val="Ore Drill Holes"/>
      <sheetName val="Waste Drill Holes"/>
      <sheetName val="Explosives requirement schedule"/>
      <sheetName val="D&amp;B  Schedule for Contractors"/>
      <sheetName val="D&amp;B Requirement Summary"/>
      <sheetName val="waste vol reduction"/>
      <sheetName val="Trial Balance"/>
      <sheetName val="Master"/>
      <sheetName val="SGV_Oz"/>
      <sheetName val="Thresholds for variances"/>
      <sheetName val="curve"/>
      <sheetName val="SMSTemp"/>
      <sheetName val="Escalated Budget"/>
    </sheetNames>
    <sheetDataSet>
      <sheetData sheetId="0" refreshError="1">
        <row r="5">
          <cell r="Y5" t="str">
            <v>Project Month No.</v>
          </cell>
          <cell r="Z5" t="str">
            <v>No of return flights per month</v>
          </cell>
          <cell r="AA5" t="str">
            <v>Total On Shift</v>
          </cell>
          <cell r="AB5" t="str">
            <v>Camp Manday Allowance</v>
          </cell>
        </row>
        <row r="7">
          <cell r="Y7" t="str">
            <v>Month 5</v>
          </cell>
          <cell r="Z7">
            <v>110.95238095238093</v>
          </cell>
          <cell r="AA7">
            <v>67</v>
          </cell>
          <cell r="AB7">
            <v>2010</v>
          </cell>
        </row>
        <row r="8">
          <cell r="Y8" t="str">
            <v>Month 6</v>
          </cell>
          <cell r="Z8">
            <v>114.65079365079364</v>
          </cell>
          <cell r="AA8">
            <v>67</v>
          </cell>
          <cell r="AB8">
            <v>2077</v>
          </cell>
        </row>
        <row r="9">
          <cell r="Y9" t="str">
            <v>Month 7</v>
          </cell>
          <cell r="Z9">
            <v>105.23809523809524</v>
          </cell>
          <cell r="AA9">
            <v>63</v>
          </cell>
          <cell r="AB9">
            <v>1890</v>
          </cell>
        </row>
        <row r="10">
          <cell r="Y10" t="str">
            <v>Month 8</v>
          </cell>
          <cell r="Z10">
            <v>108.74603174603173</v>
          </cell>
          <cell r="AA10">
            <v>63</v>
          </cell>
          <cell r="AB10">
            <v>1953</v>
          </cell>
        </row>
        <row r="11">
          <cell r="Y11" t="str">
            <v>Month 9</v>
          </cell>
          <cell r="Z11">
            <v>108.74603174603173</v>
          </cell>
          <cell r="AA11">
            <v>63</v>
          </cell>
          <cell r="AB11">
            <v>1953</v>
          </cell>
        </row>
        <row r="12">
          <cell r="Y12" t="str">
            <v>Month 10</v>
          </cell>
          <cell r="Z12">
            <v>98.222222222222214</v>
          </cell>
          <cell r="AA12">
            <v>63</v>
          </cell>
          <cell r="AB12">
            <v>1764</v>
          </cell>
        </row>
        <row r="13">
          <cell r="Y13" t="str">
            <v>Month 11</v>
          </cell>
          <cell r="Z13">
            <v>108.74603174603173</v>
          </cell>
          <cell r="AA13">
            <v>63</v>
          </cell>
          <cell r="AB13">
            <v>1953</v>
          </cell>
        </row>
        <row r="14">
          <cell r="Y14" t="str">
            <v>Month 12</v>
          </cell>
          <cell r="Z14">
            <v>105.23809523809524</v>
          </cell>
          <cell r="AA14">
            <v>63</v>
          </cell>
          <cell r="AB14">
            <v>1890</v>
          </cell>
        </row>
        <row r="15">
          <cell r="Y15" t="str">
            <v>Month 13</v>
          </cell>
          <cell r="Z15">
            <v>108.74603174603173</v>
          </cell>
          <cell r="AA15">
            <v>63</v>
          </cell>
          <cell r="AB15">
            <v>1953</v>
          </cell>
        </row>
        <row r="16">
          <cell r="Y16" t="str">
            <v>Month 14</v>
          </cell>
          <cell r="Z16">
            <v>109.52380952380952</v>
          </cell>
          <cell r="AA16">
            <v>66</v>
          </cell>
          <cell r="AB16">
            <v>1980</v>
          </cell>
        </row>
        <row r="17">
          <cell r="Y17" t="str">
            <v>Month 15</v>
          </cell>
          <cell r="Z17">
            <v>113.17460317460316</v>
          </cell>
          <cell r="AA17">
            <v>66</v>
          </cell>
          <cell r="AB17">
            <v>2046</v>
          </cell>
        </row>
        <row r="18">
          <cell r="Y18" t="str">
            <v>Month 16</v>
          </cell>
          <cell r="Z18">
            <v>113.17460317460316</v>
          </cell>
          <cell r="AA18">
            <v>66</v>
          </cell>
          <cell r="AB18">
            <v>2046</v>
          </cell>
        </row>
        <row r="19">
          <cell r="Y19" t="str">
            <v>Month 17</v>
          </cell>
          <cell r="Z19">
            <v>109.52380952380952</v>
          </cell>
          <cell r="AA19">
            <v>66</v>
          </cell>
          <cell r="AB19">
            <v>1980</v>
          </cell>
        </row>
        <row r="20">
          <cell r="Y20" t="str">
            <v>Month 18</v>
          </cell>
          <cell r="Z20">
            <v>116.12698412698413</v>
          </cell>
          <cell r="AA20">
            <v>68</v>
          </cell>
          <cell r="AB20">
            <v>2108</v>
          </cell>
        </row>
        <row r="21">
          <cell r="Y21" t="str">
            <v>Month 19</v>
          </cell>
          <cell r="Z21">
            <v>113.8095238095238</v>
          </cell>
          <cell r="AA21">
            <v>69</v>
          </cell>
          <cell r="AB21">
            <v>2070</v>
          </cell>
        </row>
        <row r="22">
          <cell r="Y22" t="str">
            <v>Month 20</v>
          </cell>
          <cell r="Z22">
            <v>117.60317460317459</v>
          </cell>
          <cell r="AA22">
            <v>69</v>
          </cell>
          <cell r="AB22">
            <v>2139</v>
          </cell>
        </row>
        <row r="23">
          <cell r="Y23" t="str">
            <v>Month 21</v>
          </cell>
          <cell r="Z23">
            <v>117.60317460317459</v>
          </cell>
          <cell r="AA23">
            <v>69</v>
          </cell>
          <cell r="AB23">
            <v>2139</v>
          </cell>
        </row>
        <row r="24">
          <cell r="Y24" t="str">
            <v>Month 22</v>
          </cell>
          <cell r="Z24">
            <v>110.01587301587301</v>
          </cell>
          <cell r="AA24">
            <v>69</v>
          </cell>
          <cell r="AB24">
            <v>2001</v>
          </cell>
        </row>
        <row r="25">
          <cell r="Y25" t="str">
            <v>Month 23</v>
          </cell>
          <cell r="Z25">
            <v>122.03174603174602</v>
          </cell>
          <cell r="AA25">
            <v>72</v>
          </cell>
          <cell r="AB25">
            <v>2232</v>
          </cell>
        </row>
        <row r="26">
          <cell r="Y26" t="str">
            <v>Month 24</v>
          </cell>
          <cell r="Z26">
            <v>120.95238095238096</v>
          </cell>
          <cell r="AA26">
            <v>74</v>
          </cell>
          <cell r="AB26">
            <v>2220</v>
          </cell>
        </row>
        <row r="27">
          <cell r="Y27" t="str">
            <v>Month 25</v>
          </cell>
          <cell r="Z27">
            <v>129.4126984126984</v>
          </cell>
          <cell r="AA27">
            <v>77</v>
          </cell>
          <cell r="AB27">
            <v>2387</v>
          </cell>
        </row>
        <row r="28">
          <cell r="Y28" t="str">
            <v>Month 26</v>
          </cell>
          <cell r="Z28">
            <v>126.66666666666666</v>
          </cell>
          <cell r="AA28">
            <v>78</v>
          </cell>
          <cell r="AB28">
            <v>2340</v>
          </cell>
        </row>
        <row r="29">
          <cell r="Y29" t="str">
            <v>Month 27</v>
          </cell>
          <cell r="Z29">
            <v>130.88888888888889</v>
          </cell>
          <cell r="AA29">
            <v>78</v>
          </cell>
          <cell r="AB29">
            <v>2418</v>
          </cell>
        </row>
        <row r="30">
          <cell r="Y30" t="str">
            <v>Month 28</v>
          </cell>
          <cell r="Z30">
            <v>130.88888888888889</v>
          </cell>
          <cell r="AA30">
            <v>78</v>
          </cell>
          <cell r="AB30">
            <v>2418</v>
          </cell>
        </row>
        <row r="31">
          <cell r="Y31" t="str">
            <v>Month 29</v>
          </cell>
          <cell r="Z31">
            <v>133.8095238095238</v>
          </cell>
          <cell r="AA31">
            <v>83</v>
          </cell>
          <cell r="AB31">
            <v>2490</v>
          </cell>
        </row>
        <row r="32">
          <cell r="Y32" t="str">
            <v>Month 30</v>
          </cell>
          <cell r="Z32">
            <v>138.26984126984127</v>
          </cell>
          <cell r="AA32">
            <v>83</v>
          </cell>
          <cell r="AB32">
            <v>2573</v>
          </cell>
        </row>
        <row r="33">
          <cell r="Y33" t="str">
            <v>Month 31</v>
          </cell>
          <cell r="Z33">
            <v>132.38095238095235</v>
          </cell>
          <cell r="AA33">
            <v>82</v>
          </cell>
          <cell r="AB33">
            <v>2460</v>
          </cell>
        </row>
        <row r="34">
          <cell r="Y34" t="str">
            <v>Month 32</v>
          </cell>
          <cell r="Z34">
            <v>84.634920634920633</v>
          </cell>
          <cell r="AA34">
            <v>48</v>
          </cell>
          <cell r="AB34">
            <v>1488</v>
          </cell>
        </row>
        <row r="35">
          <cell r="Y35" t="str">
            <v>Month 33</v>
          </cell>
          <cell r="Z35">
            <v>89.063492063492063</v>
          </cell>
          <cell r="AA35">
            <v>51</v>
          </cell>
          <cell r="AB35">
            <v>1581</v>
          </cell>
        </row>
        <row r="36">
          <cell r="Y36" t="str">
            <v>Month 34</v>
          </cell>
          <cell r="Z36">
            <v>80.444444444444443</v>
          </cell>
          <cell r="AA36">
            <v>51</v>
          </cell>
          <cell r="AB36">
            <v>1428</v>
          </cell>
        </row>
        <row r="37">
          <cell r="Y37" t="str">
            <v>Month 35</v>
          </cell>
          <cell r="Z37">
            <v>89.063492063492063</v>
          </cell>
          <cell r="AA37">
            <v>51</v>
          </cell>
          <cell r="AB37">
            <v>1581</v>
          </cell>
        </row>
        <row r="38">
          <cell r="Y38" t="str">
            <v>Month 36</v>
          </cell>
          <cell r="Z38">
            <v>86.19047619047619</v>
          </cell>
          <cell r="AA38">
            <v>51</v>
          </cell>
          <cell r="AB38">
            <v>1530</v>
          </cell>
        </row>
        <row r="39">
          <cell r="Y39" t="str">
            <v>Month 37</v>
          </cell>
          <cell r="Z39">
            <v>93.492063492063494</v>
          </cell>
          <cell r="AA39">
            <v>54</v>
          </cell>
          <cell r="AB39">
            <v>1674</v>
          </cell>
        </row>
        <row r="40">
          <cell r="Y40" t="str">
            <v>Month 38</v>
          </cell>
          <cell r="Z40">
            <v>79.047619047619051</v>
          </cell>
          <cell r="AA40">
            <v>46</v>
          </cell>
          <cell r="AB40">
            <v>1380</v>
          </cell>
        </row>
        <row r="41">
          <cell r="Y41" t="str">
            <v>Month 39</v>
          </cell>
          <cell r="Z41">
            <v>63.476190476190666</v>
          </cell>
          <cell r="AA41">
            <v>35.000000000000128</v>
          </cell>
          <cell r="AB41">
            <v>1085.0000000000041</v>
          </cell>
        </row>
        <row r="42">
          <cell r="Y42" t="str">
            <v>Month 40</v>
          </cell>
          <cell r="Z42">
            <v>63.476190476190055</v>
          </cell>
          <cell r="AA42">
            <v>34.999999999999716</v>
          </cell>
          <cell r="AB42">
            <v>1084.9999999999911</v>
          </cell>
        </row>
        <row r="43">
          <cell r="Y43" t="str">
            <v>Month 41</v>
          </cell>
          <cell r="Z43">
            <v>61.428571428571431</v>
          </cell>
          <cell r="AA43">
            <v>35</v>
          </cell>
          <cell r="AB43">
            <v>1050</v>
          </cell>
        </row>
        <row r="44">
          <cell r="Y44" t="str">
            <v>Month 42</v>
          </cell>
          <cell r="Z44">
            <v>63.476190476190467</v>
          </cell>
          <cell r="AA44">
            <v>35</v>
          </cell>
          <cell r="AB44">
            <v>1085</v>
          </cell>
        </row>
        <row r="45">
          <cell r="Y45" t="str">
            <v>Month 43</v>
          </cell>
          <cell r="Z45">
            <v>61.428571428571253</v>
          </cell>
          <cell r="AA45">
            <v>34.999999999999879</v>
          </cell>
          <cell r="AB45">
            <v>1049.9999999999964</v>
          </cell>
        </row>
        <row r="46">
          <cell r="Y46" t="str">
            <v>Month 44</v>
          </cell>
          <cell r="Z46">
            <v>64.952380952381219</v>
          </cell>
          <cell r="AA46">
            <v>36.000000000000185</v>
          </cell>
          <cell r="AB46">
            <v>1116.0000000000055</v>
          </cell>
        </row>
        <row r="47">
          <cell r="Y47" t="str">
            <v>Month 45</v>
          </cell>
          <cell r="Z47">
            <v>64.95238095238112</v>
          </cell>
          <cell r="AA47">
            <v>36.000000000000121</v>
          </cell>
          <cell r="AB47">
            <v>1116.0000000000036</v>
          </cell>
        </row>
        <row r="48">
          <cell r="Y48" t="str">
            <v>Month 46</v>
          </cell>
          <cell r="Z48">
            <v>59.999999999999886</v>
          </cell>
          <cell r="AA48">
            <v>36.999999999999915</v>
          </cell>
          <cell r="AB48">
            <v>1035.9999999999977</v>
          </cell>
        </row>
        <row r="49">
          <cell r="Y49" t="str">
            <v>Month 47</v>
          </cell>
          <cell r="Z49">
            <v>66.428571428571431</v>
          </cell>
          <cell r="AA49">
            <v>37</v>
          </cell>
          <cell r="AB49">
            <v>1147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d"/>
      <sheetName val="Trial Balance"/>
      <sheetName val="mac_LOP Sched  Personnel"/>
      <sheetName val="Consol"/>
      <sheetName val="Unconsol"/>
      <sheetName val="Comshare"/>
      <sheetName val="Cash CCI Detail"/>
      <sheetName val="#REF"/>
      <sheetName val="PR Budget 2010"/>
      <sheetName val="comments"/>
      <sheetName val="Assumption"/>
      <sheetName val="CF_Detail"/>
      <sheetName val="$CF_Detail"/>
      <sheetName val="Capex Summary"/>
      <sheetName val="VC+FC"/>
      <sheetName val="Calculations"/>
      <sheetName val="KPI"/>
      <sheetName val="IS"/>
      <sheetName val="IS KZT"/>
      <sheetName val="IS USD"/>
      <sheetName val="Trans"/>
      <sheetName val="Output GRES -1 KZT"/>
      <sheetName val="Revenue and trade receivables"/>
      <sheetName val="COGS, TP and other BS items KZT"/>
      <sheetName val="Other IS items KZT"/>
      <sheetName val="Tax payable"/>
      <sheetName val="Non-current assets and CAPEX"/>
      <sheetName val="Output GRES -1 USD"/>
      <sheetName val="Revenue and trade receivabl USD"/>
      <sheetName val="COGS, TP and other BS items USD"/>
      <sheetName val="Other IS items KZT (2)"/>
      <sheetName val="Tax payable USD"/>
      <sheetName val="Non-current assets CPX USD"/>
      <sheetName val="FX"/>
      <sheetName val="Отчет 1"/>
      <sheetName val="Capex 2009 v2"/>
      <sheetName val="Capex 2010"/>
      <sheetName val="Repair 2010"/>
      <sheetName val="DT"/>
      <sheetName val="FA Tax"/>
      <sheetName val="Interest"/>
      <sheetName val="coal consumption for heat ener"/>
      <sheetName val="PR Budget 08"/>
      <sheetName val="PR Budget 09"/>
      <sheetName val="ComshUSD"/>
      <sheetName val="ComshKZT"/>
      <sheetName val="IS KZT AES format"/>
      <sheetName val="CF KZT AES format"/>
      <sheetName val="BS Movements"/>
      <sheetName val="BSKZT"/>
      <sheetName val="BSUSD"/>
      <sheetName val="CF"/>
      <sheetName val="CF$"/>
      <sheetName val="IS$"/>
      <sheetName val="IS "/>
      <sheetName val="CFPres"/>
      <sheetName val="Rollforward of loan"/>
      <sheetName val="Loans"/>
      <sheetName val="Capex 2009"/>
      <sheetName val="Repair 2009"/>
      <sheetName val="ICLoan"/>
      <sheetName val="2008_Links"/>
      <sheetName val="Sensitivity table"/>
      <sheetName val="OpData"/>
      <sheetName val="Safety_Stationary_Housekeep_09 "/>
      <sheetName val="Pres_assump"/>
      <sheetName val="IC"/>
      <sheetName val="FAS133"/>
      <sheetName val="Inter Rao realised"/>
      <sheetName val="Банк1"/>
      <sheetName val="Банк ориг"/>
      <sheetName val="Банк"/>
      <sheetName val="ЦЗ"/>
      <sheetName val="КМ"/>
      <sheetName val="МЭМР"/>
      <sheetName val="Summary"/>
      <sheetName val="Бизнес план"/>
      <sheetName val="Лист3"/>
      <sheetName val="Capex"/>
      <sheetName val="прогноз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1">
          <cell r="Q21">
            <v>61217.920103251745</v>
          </cell>
        </row>
      </sheetData>
      <sheetData sheetId="16">
        <row r="34">
          <cell r="Q34">
            <v>59177.284502446724</v>
          </cell>
        </row>
      </sheetData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>
        <row r="506">
          <cell r="G506" t="str">
            <v>ТП</v>
          </cell>
        </row>
      </sheetData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_L CCI Detail"/>
      <sheetName val="Cash CCI Detail"/>
      <sheetName val="General template instructions"/>
      <sheetName val="P&amp;L  Budgets"/>
      <sheetName val="P&amp;L CCI Detail"/>
      <sheetName val="2003 Capital"/>
      <sheetName val="Cash Budgets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Option 0"/>
    </sheetNames>
    <sheetDataSet>
      <sheetData sheetId="0"/>
      <sheetData sheetId="1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2" refreshError="1"/>
      <sheetData sheetId="3" refreshError="1"/>
      <sheetData sheetId="4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  <sheetName val="curve"/>
      <sheetName val="Sheet1"/>
      <sheetName val="TOC"/>
      <sheetName val="SMSTemp"/>
      <sheetName val="Форма2"/>
      <sheetName val="Пр 41"/>
      <sheetName val="Bonus"/>
      <sheetName val="7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SBM Reserve"/>
      <sheetName val="Month Summary"/>
      <sheetName val="Quart Summary"/>
      <sheetName val="Year Summary"/>
      <sheetName val="Mining Dept- Manning&amp; Costs"/>
      <sheetName val="LOP Dayworks"/>
      <sheetName val="time"/>
      <sheetName val="Comb Ore bcm"/>
      <sheetName val="Waste bcm"/>
      <sheetName val="Comb Gold g"/>
      <sheetName val="HG Gold g"/>
      <sheetName val="LG Gold g"/>
      <sheetName val="Comb Ore t"/>
      <sheetName val="HG Ore t"/>
      <sheetName val="LG Ore t"/>
      <sheetName val="WasteTonnes"/>
      <sheetName val="Stockpile"/>
      <sheetName val="HaulDistances"/>
      <sheetName val="Waste Loadhaul"/>
      <sheetName val="OreLoadhaul"/>
      <sheetName val="Wasteexplosives"/>
      <sheetName val="Oreexplosives"/>
      <sheetName val="Period Tonnes"/>
      <sheetName val="Period bcm"/>
      <sheetName val="sch03"/>
      <sheetName val="sch08"/>
      <sheetName val="sch06"/>
      <sheetName val="sch02"/>
      <sheetName val="Trial Balance"/>
      <sheetName val="Costos"/>
      <sheetName val="Labor"/>
      <sheetName val="Input"/>
      <sheetName val="Thresholds for variances"/>
      <sheetName val="mac_LOP Sched  Personnel"/>
      <sheetName val="Проект2002"/>
    </sheetNames>
    <sheetDataSet>
      <sheetData sheetId="0" refreshError="1">
        <row r="32">
          <cell r="D32">
            <v>550</v>
          </cell>
        </row>
        <row r="36">
          <cell r="G36">
            <v>1.1499999999999999</v>
          </cell>
        </row>
        <row r="42">
          <cell r="E42">
            <v>0.85</v>
          </cell>
        </row>
        <row r="63">
          <cell r="E63">
            <v>3138411</v>
          </cell>
        </row>
        <row r="64">
          <cell r="E64">
            <v>0.05</v>
          </cell>
        </row>
        <row r="65">
          <cell r="E65">
            <v>43</v>
          </cell>
        </row>
        <row r="71">
          <cell r="F71">
            <v>6.5</v>
          </cell>
        </row>
        <row r="76">
          <cell r="E76">
            <v>35875</v>
          </cell>
        </row>
        <row r="78">
          <cell r="F78">
            <v>60</v>
          </cell>
        </row>
      </sheetData>
      <sheetData sheetId="1" refreshError="1">
        <row r="2">
          <cell r="R2">
            <v>31.103480000000001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"/>
      <sheetName val="FINANAL"/>
      <sheetName val="Comshare"/>
      <sheetName val="Concentrate"/>
      <sheetName val="COA Sumry by RG"/>
      <sheetName val="Master"/>
      <sheetName val="Labor"/>
      <sheetName val="Input"/>
      <sheetName val="Parameters"/>
      <sheetName val="SBM Reserve"/>
      <sheetName val="Исходные"/>
      <sheetName val="FX rates"/>
      <sheetName val="mac_LOP Sched  Personne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"/>
      <sheetName val="Details"/>
      <sheetName val="IS015"/>
      <sheetName val="Comshare"/>
      <sheetName val="Example"/>
      <sheetName val="FINANAL"/>
      <sheetName val="mac_LOP Sched  Personnel"/>
      <sheetName val="Costos"/>
      <sheetName val="Sum Statement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EQUIPMENT TYPE"/>
      <sheetName val="WBS"/>
      <sheetName val="Comshare"/>
      <sheetName val="Details"/>
      <sheetName val="Costos"/>
      <sheetName val="SMSTemp"/>
      <sheetName val="Master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Summary"/>
      <sheetName val="Sensitivity analysis"/>
      <sheetName val="Assumptions"/>
      <sheetName val="кп-2012"/>
      <sheetName val="ГРЭС 2012-2031"/>
      <sheetName val="Calculations"/>
      <sheetName val="Financial Statements"/>
      <sheetName val="Valuation"/>
      <sheetName val="Check"/>
    </sheetNames>
    <sheetDataSet>
      <sheetData sheetId="0"/>
      <sheetData sheetId="1"/>
      <sheetData sheetId="2"/>
      <sheetData sheetId="3">
        <row r="10">
          <cell r="D10" t="str">
            <v>KGRES</v>
          </cell>
        </row>
        <row r="11">
          <cell r="D11" t="str">
            <v>Valuation</v>
          </cell>
        </row>
        <row r="14">
          <cell r="E14">
            <v>1E-3</v>
          </cell>
        </row>
        <row r="19">
          <cell r="E19">
            <v>40909</v>
          </cell>
        </row>
        <row r="21">
          <cell r="I21">
            <v>40909</v>
          </cell>
          <cell r="J21">
            <v>41275</v>
          </cell>
          <cell r="K21">
            <v>41640</v>
          </cell>
          <cell r="L21">
            <v>42005</v>
          </cell>
          <cell r="M21">
            <v>42370</v>
          </cell>
          <cell r="N21">
            <v>42736</v>
          </cell>
          <cell r="O21">
            <v>43101</v>
          </cell>
          <cell r="P21">
            <v>43466</v>
          </cell>
          <cell r="Q21">
            <v>43831</v>
          </cell>
          <cell r="R21">
            <v>44197</v>
          </cell>
          <cell r="S21">
            <v>44562</v>
          </cell>
          <cell r="T21">
            <v>44927</v>
          </cell>
          <cell r="U21">
            <v>45292</v>
          </cell>
          <cell r="V21">
            <v>45658</v>
          </cell>
          <cell r="W21">
            <v>46023</v>
          </cell>
          <cell r="X21">
            <v>46388</v>
          </cell>
          <cell r="Y21">
            <v>46753</v>
          </cell>
          <cell r="Z21">
            <v>47119</v>
          </cell>
          <cell r="AA21">
            <v>47484</v>
          </cell>
          <cell r="AB21">
            <v>47849</v>
          </cell>
        </row>
        <row r="22">
          <cell r="I22">
            <v>41274</v>
          </cell>
          <cell r="J22">
            <v>41639</v>
          </cell>
          <cell r="K22">
            <v>42004</v>
          </cell>
          <cell r="L22">
            <v>42369</v>
          </cell>
          <cell r="M22">
            <v>42735</v>
          </cell>
          <cell r="N22">
            <v>43100</v>
          </cell>
          <cell r="O22">
            <v>43465</v>
          </cell>
          <cell r="P22">
            <v>43830</v>
          </cell>
          <cell r="Q22">
            <v>44196</v>
          </cell>
          <cell r="R22">
            <v>44561</v>
          </cell>
          <cell r="S22">
            <v>44926</v>
          </cell>
          <cell r="T22">
            <v>45291</v>
          </cell>
          <cell r="U22">
            <v>45657</v>
          </cell>
          <cell r="V22">
            <v>46022</v>
          </cell>
          <cell r="W22">
            <v>46387</v>
          </cell>
          <cell r="X22">
            <v>46752</v>
          </cell>
          <cell r="Y22">
            <v>47118</v>
          </cell>
          <cell r="Z22">
            <v>47483</v>
          </cell>
          <cell r="AA22">
            <v>47848</v>
          </cell>
          <cell r="AB22">
            <v>48213</v>
          </cell>
        </row>
        <row r="23">
          <cell r="I23">
            <v>366</v>
          </cell>
          <cell r="J23">
            <v>365</v>
          </cell>
          <cell r="K23">
            <v>365</v>
          </cell>
          <cell r="L23">
            <v>365</v>
          </cell>
          <cell r="M23">
            <v>366</v>
          </cell>
          <cell r="N23">
            <v>365</v>
          </cell>
          <cell r="O23">
            <v>365</v>
          </cell>
          <cell r="P23">
            <v>365</v>
          </cell>
          <cell r="Q23">
            <v>366</v>
          </cell>
          <cell r="R23">
            <v>365</v>
          </cell>
          <cell r="S23">
            <v>365</v>
          </cell>
          <cell r="T23">
            <v>365</v>
          </cell>
          <cell r="U23">
            <v>366</v>
          </cell>
          <cell r="V23">
            <v>365</v>
          </cell>
          <cell r="W23">
            <v>365</v>
          </cell>
          <cell r="X23">
            <v>365</v>
          </cell>
          <cell r="Y23">
            <v>366</v>
          </cell>
          <cell r="Z23">
            <v>365</v>
          </cell>
          <cell r="AA23">
            <v>365</v>
          </cell>
          <cell r="AB23">
            <v>365</v>
          </cell>
        </row>
        <row r="38">
          <cell r="E38">
            <v>40725</v>
          </cell>
        </row>
      </sheetData>
      <sheetData sheetId="4"/>
      <sheetData sheetId="5"/>
      <sheetData sheetId="6"/>
      <sheetData sheetId="7"/>
      <sheetData sheetId="8"/>
      <sheetData sheetId="9">
        <row r="7">
          <cell r="G7">
            <v>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  <sheetName val="Master"/>
      <sheetName val="LISTS"/>
      <sheetName val="EQUIPMENT TYPE"/>
      <sheetName val="WBS"/>
      <sheetName val="Parameters"/>
      <sheetName val="SBM Reserve"/>
      <sheetName val="mac_LOP Sched  Personnel"/>
      <sheetName val="Details"/>
      <sheetName val="Example"/>
      <sheetName val="FINANAL"/>
      <sheetName val="Const"/>
      <sheetName val="Assumptions"/>
      <sheetName val="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объем"/>
      <sheetName val="экскав"/>
      <sheetName val="трансп"/>
      <sheetName val="подача"/>
      <sheetName val="свод"/>
      <sheetName val="mac_LOP Sched  Personnel"/>
      <sheetName val="DEBT PYMTS"/>
      <sheetName val="Проект2002"/>
      <sheetName val="Concentrate"/>
      <sheetName val="Costos"/>
      <sheetName val="8_NPV_1"/>
      <sheetName val="SCR O&amp;M"/>
      <sheetName val="capex "/>
      <sheetName val="Major Maint"/>
      <sheetName val="Summary"/>
      <sheetName val="1.5_Капвложения_Амортизация"/>
      <sheetName val="Перевозка"/>
      <sheetName val="Горячее_водоснабжение_лет"/>
      <sheetName val="Горячее_водоснабжение_зим"/>
      <sheetName val="Отопление"/>
      <sheetName val="Вентиляция"/>
      <sheetName val="KCC"/>
      <sheetName val="Labor"/>
      <sheetName val="Input"/>
      <sheetName val="LISTS"/>
      <sheetName val="EQUIPMENT TYPE"/>
      <sheetName val="WBS"/>
      <sheetName val="Inputs"/>
      <sheetName val="Статьи"/>
      <sheetName val="Input data"/>
      <sheetName val="Sensitivity"/>
      <sheetName val="Анализ закл. работ"/>
      <sheetName val="Приложение №5"/>
      <sheetName val="Анализ закл_ работ"/>
    </sheetNames>
    <sheetDataSet>
      <sheetData sheetId="0">
        <row r="5">
          <cell r="E5">
            <v>10</v>
          </cell>
        </row>
        <row r="62">
          <cell r="E62">
            <v>2</v>
          </cell>
        </row>
      </sheetData>
      <sheetData sheetId="1">
        <row r="5">
          <cell r="E5">
            <v>10</v>
          </cell>
        </row>
      </sheetData>
      <sheetData sheetId="2">
        <row r="5">
          <cell r="E5">
            <v>10</v>
          </cell>
        </row>
      </sheetData>
      <sheetData sheetId="3">
        <row r="5">
          <cell r="E5">
            <v>10</v>
          </cell>
        </row>
      </sheetData>
      <sheetData sheetId="4">
        <row r="5">
          <cell r="E5">
            <v>10</v>
          </cell>
        </row>
      </sheetData>
      <sheetData sheetId="5">
        <row r="5">
          <cell r="E5">
            <v>10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План ГР"/>
      <sheetName val="объем"/>
      <sheetName val="бур"/>
      <sheetName val="зачистка"/>
      <sheetName val="взрыв"/>
      <sheetName val="мех.рыхл."/>
      <sheetName val="экскав"/>
      <sheetName val="бульд"/>
      <sheetName val="трансп"/>
      <sheetName val="отвал"/>
      <sheetName val="общие"/>
      <sheetName val="свод"/>
      <sheetName val="Costos"/>
      <sheetName val="SGV_Oz"/>
      <sheetName val="Example"/>
      <sheetName val="FINANAL"/>
      <sheetName val="Parameters"/>
      <sheetName val="SBM Reserve"/>
      <sheetName val="Master"/>
      <sheetName val="D &amp; B Summary"/>
    </sheetNames>
    <sheetDataSet>
      <sheetData sheetId="0">
        <row r="58">
          <cell r="E58">
            <v>2</v>
          </cell>
        </row>
      </sheetData>
      <sheetData sheetId="1">
        <row r="58">
          <cell r="E58">
            <v>2</v>
          </cell>
        </row>
      </sheetData>
      <sheetData sheetId="2">
        <row r="58">
          <cell r="E58">
            <v>2</v>
          </cell>
        </row>
      </sheetData>
      <sheetData sheetId="3">
        <row r="58">
          <cell r="E58">
            <v>2</v>
          </cell>
        </row>
      </sheetData>
      <sheetData sheetId="4">
        <row r="58">
          <cell r="E58">
            <v>2</v>
          </cell>
        </row>
      </sheetData>
      <sheetData sheetId="5">
        <row r="58">
          <cell r="E58">
            <v>2</v>
          </cell>
        </row>
      </sheetData>
      <sheetData sheetId="6">
        <row r="58">
          <cell r="E58">
            <v>2</v>
          </cell>
        </row>
      </sheetData>
      <sheetData sheetId="7">
        <row r="58">
          <cell r="E58">
            <v>2</v>
          </cell>
        </row>
      </sheetData>
      <sheetData sheetId="8">
        <row r="58">
          <cell r="E58">
            <v>2</v>
          </cell>
        </row>
      </sheetData>
      <sheetData sheetId="9">
        <row r="58">
          <cell r="E58">
            <v>2</v>
          </cell>
        </row>
      </sheetData>
      <sheetData sheetId="10">
        <row r="58">
          <cell r="E58">
            <v>2</v>
          </cell>
        </row>
      </sheetData>
      <sheetData sheetId="11">
        <row r="58">
          <cell r="E58">
            <v>2</v>
          </cell>
        </row>
      </sheetData>
      <sheetData sheetId="12">
        <row r="58">
          <cell r="E58">
            <v>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s"/>
      <sheetName val="Macro1"/>
      <sheetName val="Parameters"/>
      <sheetName val="SBM Reserve"/>
      <sheetName val="const"/>
      <sheetName val="Details"/>
      <sheetName val="RAZÃO"/>
      <sheetName val="LANÇAMENTOS"/>
      <sheetName val="DEBT PYMTS"/>
      <sheetName val="Concentrate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  <sheetName val="ао"/>
      <sheetName val="#REF"/>
      <sheetName val="Option 0"/>
      <sheetName val="Loans"/>
      <sheetName val="Busdev"/>
      <sheetName val="CA"/>
      <sheetName val="Consol"/>
      <sheetName val="Sch17  Guarantees"/>
      <sheetName val="Assump"/>
      <sheetName val="Uncons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  <sheetName val="Concentrate"/>
      <sheetName val="Índices"/>
      <sheetName val="LISTS"/>
      <sheetName val="EQUIPMENT TYPE"/>
      <sheetName val="WBS"/>
      <sheetName val="Example"/>
      <sheetName val="FINA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ize Your Loan Manager"/>
      <sheetName val="Loan Amortization Table"/>
      <sheetName val="Loan Data"/>
      <sheetName val="Summary Graph"/>
      <sheetName val="Macros"/>
      <sheetName val="Lock"/>
      <sheetName val="ChgLoan"/>
      <sheetName val="Intl Data Table"/>
      <sheetName val="const"/>
      <sheetName val="Example"/>
      <sheetName val="FINANAL"/>
      <sheetName val="preferred"/>
      <sheetName val="dads loan."/>
      <sheetName val="DEBT PYMTS"/>
      <sheetName val="Details"/>
      <sheetName val="MassBal mill"/>
      <sheetName val="mac_LOP Sched  Personnel"/>
      <sheetName val="Índices"/>
    </sheetNames>
    <sheetDataSet>
      <sheetData sheetId="0" refreshError="1">
        <row r="21">
          <cell r="G21">
            <v>600</v>
          </cell>
        </row>
      </sheetData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5_Календарь"/>
      <sheetName val="1.1_Гора_численность"/>
      <sheetName val="1.2_Численность фабрика"/>
      <sheetName val="1.3_Числ.администр."/>
      <sheetName val="1.4_Числ инфраструкт."/>
      <sheetName val="1.5_Численность Певек"/>
      <sheetName val="1.6_Сумарн.ч."/>
      <sheetName val="1.7_K_перехода"/>
      <sheetName val="1.8_Коэф_Перераб"/>
      <sheetName val="1.9_Структура"/>
      <sheetName val="1.10_Капзатраты"/>
      <sheetName val="1.11_Горное оборудование"/>
      <sheetName val="1.12_Карьер_стоимость_мат"/>
      <sheetName val="1.13_Мат Зиф"/>
      <sheetName val="1.14_Электр_и_ГСМ"/>
      <sheetName val="1.15_Карьер_клкл"/>
      <sheetName val="1.16_Кальк фабр"/>
      <sheetName val="1.17_Общехоз_кальк"/>
      <sheetName val="1.18_Свод_клкл"/>
      <sheetName val="1.19_Амортизация"/>
      <sheetName val="2.1_Погашение_1"/>
      <sheetName val="2.2_Погашение_2"/>
      <sheetName val="2.3_Погашение_3"/>
      <sheetName val="2.4_Погашение_4"/>
      <sheetName val="2.5_Календарь"/>
      <sheetName val="2.6_Сводка_1"/>
      <sheetName val="2.7_Сводка_2"/>
      <sheetName val="2.8_Cводка_3"/>
      <sheetName val="2.9_Cводка_4"/>
      <sheetName val="2.10_Финансирование_1"/>
      <sheetName val="2.11_Финансирование_2"/>
      <sheetName val="2.12_Финансирование_3"/>
      <sheetName val="2.13_Финансирование_4"/>
      <sheetName val="2.14_NPV_1"/>
      <sheetName val="2.15_NPV_2"/>
      <sheetName val="2.16_NPV_3"/>
      <sheetName val="2.17_NPV_4"/>
      <sheetName val="2.18_ОТЭП"/>
      <sheetName val="2.19_Государству"/>
      <sheetName val="4.1_Кондиции"/>
      <sheetName val="4.2._В_прирезках"/>
      <sheetName val="Сравнительная таблица"/>
      <sheetName val="Дефл"/>
      <sheetName val="ЕСН_новый"/>
      <sheetName val="Смета капзатрат"/>
      <sheetName val="Карьер_материалы"/>
      <sheetName val="Трансп_кальк"/>
      <sheetName val="Плата_за_землю"/>
      <sheetName val="Details"/>
      <sheetName val="Customize Your Loan Manager"/>
      <sheetName val="Loan Amortization Table"/>
      <sheetName val="Labor"/>
      <sheetName val="Input"/>
      <sheetName val="const"/>
      <sheetName val="1.3_Числ.администр. (2)"/>
      <sheetName val="5 - структура"/>
      <sheetName val="LISTS"/>
      <sheetName val="EQUIPMENT TYPE"/>
      <sheetName val="WBS"/>
      <sheetName val="Cost 99v98"/>
      <sheetName val="Лист3"/>
      <sheetName val="МЭМР"/>
      <sheetName val="прогноз"/>
      <sheetName val="РБУ"/>
      <sheetName val="Parameters"/>
      <sheetName val="SBM Reserve"/>
    </sheetNames>
    <sheetDataSet>
      <sheetData sheetId="0">
        <row r="10">
          <cell r="B10">
            <v>1.4999999999999999E-2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>
        <row r="10">
          <cell r="B10">
            <v>1.4999999999999999E-2</v>
          </cell>
        </row>
      </sheetData>
      <sheetData sheetId="39" refreshError="1"/>
      <sheetData sheetId="40" refreshError="1"/>
      <sheetData sheetId="41">
        <row r="10">
          <cell r="B10">
            <v>1.4999999999999999E-2</v>
          </cell>
        </row>
      </sheetData>
      <sheetData sheetId="42">
        <row r="10">
          <cell r="B10">
            <v>1.4999999999999999E-2</v>
          </cell>
        </row>
      </sheetData>
      <sheetData sheetId="43">
        <row r="10">
          <cell r="B10">
            <v>1.4999999999999999E-2</v>
          </cell>
        </row>
      </sheetData>
      <sheetData sheetId="44" refreshError="1"/>
      <sheetData sheetId="45" refreshError="1"/>
      <sheetData sheetId="46" refreshError="1"/>
      <sheetData sheetId="47">
        <row r="10">
          <cell r="B10">
            <v>1.4999999999999999E-2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nas Nova"/>
      <sheetName val="Índices"/>
      <sheetName val="LISTS"/>
      <sheetName val="EQUIPMENT TYPE"/>
      <sheetName val="WBS"/>
      <sheetName val="2_5_Календарь"/>
      <sheetName val="const"/>
      <sheetName val="dez99_dez01"/>
      <sheetName val="Calc"/>
      <sheetName val="GoEight"/>
      <sheetName val="GrFour"/>
      <sheetName val="MOne"/>
      <sheetName val="MTwo"/>
      <sheetName val="KOne"/>
      <sheetName val="GoSeven"/>
      <sheetName val="GrThree"/>
      <sheetName val="HTwo"/>
      <sheetName val="JOne"/>
      <sheetName val="JTwo"/>
      <sheetName val="HOne"/>
      <sheetName val="preferred"/>
      <sheetName val="DEBT PYMTS"/>
      <sheetName val="Customize Your Loan Manager"/>
      <sheetName val="2.5_Календарь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начальные данные"/>
      <sheetName val="Запасы"/>
      <sheetName val="Стоимость_товарной_продукции"/>
      <sheetName val="Эксплуатационная_себестоимость"/>
      <sheetName val="Капзатраты"/>
      <sheetName val="Полная_себестоимость"/>
      <sheetName val="Изменение_оборотных_средств"/>
      <sheetName val="Финансирование"/>
      <sheetName val=" Налоги_из_прибыли"/>
      <sheetName val="Финансовая реализуемость"/>
      <sheetName val="Эффективность"/>
      <sheetName val="Чувствительность"/>
      <sheetName val="TEP"/>
      <sheetName val="Диаграмма_чу"/>
      <sheetName val="DEBT PYMTS"/>
      <sheetName val="Índices"/>
      <sheetName val="Master"/>
      <sheetName val="const"/>
      <sheetName val="Эффективность_Ком"/>
      <sheetName val="Эффективность_Бю"/>
      <sheetName val="Коэффициенты"/>
      <sheetName val="ONO"/>
      <sheetName val="Fm"/>
      <sheetName val="Статьи"/>
      <sheetName val="8_NPV_1"/>
      <sheetName val="_RISK Correlations"/>
      <sheetName val="Анализ закл. работ"/>
      <sheetName val="Variables"/>
      <sheetName val="2.5_Календарь"/>
      <sheetName val="Pump Sizing"/>
      <sheetName val="Major Maint"/>
      <sheetName val="Concentrate"/>
      <sheetName val="KCC"/>
      <sheetName val="Inventory"/>
      <sheetName val="2_5_Календарь"/>
      <sheetName val="ЯНВАРЬ"/>
      <sheetName val="Mine Gen"/>
      <sheetName val="Loan Amortization Table"/>
      <sheetName val="Customize Your Loan Manager"/>
    </sheetNames>
    <sheetDataSet>
      <sheetData sheetId="0" refreshError="1">
        <row r="9">
          <cell r="C9">
            <v>1</v>
          </cell>
        </row>
        <row r="32">
          <cell r="C32">
            <v>0.15</v>
          </cell>
        </row>
      </sheetData>
      <sheetData sheetId="1">
        <row r="9">
          <cell r="C9">
            <v>1</v>
          </cell>
        </row>
      </sheetData>
      <sheetData sheetId="2" refreshError="1"/>
      <sheetData sheetId="3">
        <row r="9">
          <cell r="C9">
            <v>1</v>
          </cell>
        </row>
      </sheetData>
      <sheetData sheetId="4">
        <row r="9">
          <cell r="C9">
            <v>1</v>
          </cell>
        </row>
      </sheetData>
      <sheetData sheetId="5">
        <row r="9">
          <cell r="C9">
            <v>1</v>
          </cell>
        </row>
      </sheetData>
      <sheetData sheetId="6">
        <row r="9">
          <cell r="C9">
            <v>1</v>
          </cell>
        </row>
      </sheetData>
      <sheetData sheetId="7">
        <row r="9">
          <cell r="C9">
            <v>1</v>
          </cell>
        </row>
      </sheetData>
      <sheetData sheetId="8" refreshError="1"/>
      <sheetData sheetId="9">
        <row r="9">
          <cell r="C9">
            <v>1</v>
          </cell>
        </row>
      </sheetData>
      <sheetData sheetId="10" refreshError="1"/>
      <sheetData sheetId="11">
        <row r="9">
          <cell r="C9">
            <v>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9">
          <cell r="C9">
            <v>1</v>
          </cell>
        </row>
      </sheetData>
      <sheetData sheetId="19">
        <row r="9">
          <cell r="C9">
            <v>1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Summary"/>
      <sheetName val="Operating instructions"/>
      <sheetName val="SETTINGS"/>
      <sheetName val="Slag"/>
      <sheetName val=" Summary"/>
      <sheetName val="Rates &amp; Unit Prices"/>
      <sheetName val="const"/>
      <sheetName val="Общие начальные данные"/>
      <sheetName val="preferred"/>
      <sheetName val="mac_LOP Sched  Personnel"/>
      <sheetName val="Example"/>
      <sheetName val="FINANAL"/>
      <sheetName val="2_5_Календарь"/>
      <sheetName val="Índic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  <sheetName val="Separate_FS"/>
      <sheetName val="KM_revenues"/>
      <sheetName val="KM_sales_q-ties"/>
      <sheetName val="KCC_COS"/>
      <sheetName val="KCC_G&amp;A"/>
      <sheetName val="KCC_Distribution"/>
      <sheetName val="IRR"/>
      <sheetName val="LISTS"/>
      <sheetName val="EQUIPMENT TYPE"/>
      <sheetName val="WBS"/>
      <sheetName val="_Summary"/>
      <sheetName val="ао"/>
      <sheetName val="Excav. Prod"/>
      <sheetName val="ecc_res"/>
      <sheetName val=" Summary"/>
    </sheetNames>
    <sheetDataSet>
      <sheetData sheetId="0" refreshError="1">
        <row r="2">
          <cell r="C2">
            <v>0.84376081068538689</v>
          </cell>
        </row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л"/>
      <sheetName val="цтт"/>
      <sheetName val="цргшо"/>
      <sheetName val="юср"/>
      <sheetName val="ник"/>
      <sheetName val="Арт"/>
      <sheetName val="ноф"/>
      <sheetName val="ТВСиК"/>
      <sheetName val="СМУ"/>
      <sheetName val="ЖРЭЦ"/>
      <sheetName val="автоматиз"/>
      <sheetName val="элцех"/>
      <sheetName val="рмц"/>
      <sheetName val="проч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ai income statement"/>
      <sheetName val="ekibastuz (internal and corp)"/>
      <sheetName val="pakistan (internal and corp)"/>
      <sheetName val="offset analysis to 31-12-97"/>
      <sheetName val="IRR"/>
      <sheetName val="Customize Your Loan Manager"/>
      <sheetName val="Loan Amortization Table"/>
      <sheetName val="прочие"/>
      <sheetName val="Общие начальные данные"/>
      <sheetName val="Op Assumps"/>
      <sheetName val="Cash Flow Summ"/>
      <sheetName val="Maintenance"/>
      <sheetName val="Debt"/>
      <sheetName val="Pre Tax  Output"/>
      <sheetName val="Tax Output"/>
      <sheetName val="Revenue"/>
      <sheetName val="2_5_Календарь"/>
      <sheetName val="ЯНВАРЬ"/>
      <sheetName val="System"/>
      <sheetName val="ао"/>
      <sheetName val="X-rates"/>
    </sheetNames>
    <sheetDataSet>
      <sheetData sheetId="0" refreshError="1">
        <row r="1">
          <cell r="A1">
            <v>76.400000000000006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_5_Календарь"/>
      <sheetName val="altai income statement"/>
      <sheetName val="_Summary"/>
      <sheetName val="Example"/>
      <sheetName val="FINANAL"/>
      <sheetName val="Índic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SMSTemp"/>
      <sheetName val="Deep Water International"/>
      <sheetName val="тара 2000"/>
      <sheetName val="Статьи"/>
      <sheetName val="31_aralik"/>
      <sheetName val="Cash Flow Summ"/>
      <sheetName val="Maintenance"/>
      <sheetName val="Debt"/>
      <sheetName val="Pre Tax  Output"/>
      <sheetName val="Tax Output"/>
      <sheetName val="Op Assumps"/>
      <sheetName val="Revenue"/>
      <sheetName val="KONSOLID"/>
      <sheetName val="TB"/>
      <sheetName val="PR CN"/>
      <sheetName val="Выбор"/>
      <sheetName val="PR_CN"/>
      <sheetName val="GAAP TB 31.12.01  detail p&amp;l"/>
      <sheetName val="FS-97"/>
      <sheetName val="#511BkRec"/>
      <sheetName val="#511-SEPT97"/>
      <sheetName val="#511-OCT97"/>
      <sheetName val="#511-NOV97"/>
      <sheetName val="#511-DEC97"/>
      <sheetName val="L&amp;E"/>
      <sheetName val="AFE's  By Afe"/>
      <sheetName val="AFE's__By_Afe"/>
      <sheetName val="ао"/>
      <sheetName val="Parameters"/>
      <sheetName val="B-4"/>
      <sheetName val="B_4"/>
      <sheetName val="Índices"/>
      <sheetName val="System"/>
      <sheetName val="2_5_Календарь"/>
      <sheetName val="SBM Reserve"/>
      <sheetName val="X-rates"/>
      <sheetName val="Summary"/>
      <sheetName val="LISTS"/>
      <sheetName val="EQUIPMENT TYPE"/>
      <sheetName val="WBS"/>
      <sheetName val="Перечень связанных сторон"/>
      <sheetName val="curve"/>
      <sheetName val="Const"/>
      <sheetName val="preferred"/>
      <sheetName val="Общие начальные данные"/>
      <sheetName val="6674-первонач"/>
      <sheetName val="Список документов"/>
      <sheetName val="Balance sheet proof"/>
      <sheetName val="CIT.mar-09"/>
      <sheetName val="DT CIT rec"/>
      <sheetName val="Version"/>
      <sheetName val=""/>
      <sheetName val="ОборБалФормОтч"/>
      <sheetName val="Форма2"/>
      <sheetName val="2008"/>
      <sheetName val="2009"/>
      <sheetName val="P9-BS by Co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K_760"/>
      <sheetName val="Assumptions"/>
      <sheetName val="definitions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- 1 -"/>
      <sheetName val="База"/>
      <sheetName val="ТитулЛистОтч"/>
      <sheetName val="O.400-VAT "/>
      <sheetName val="J-600 - AR - Lead"/>
      <sheetName val="Cost 99v98"/>
      <sheetName val="H3.100 Rollforward"/>
      <sheetName val="FP20DB (3)"/>
      <sheetName val="Workings"/>
      <sheetName val="Macroeconomic Assumptions"/>
      <sheetName val="ремонт 25"/>
      <sheetName val="16"/>
      <sheetName val="12"/>
      <sheetName val="10"/>
      <sheetName val="22"/>
      <sheetName val="IS"/>
      <sheetName val="Intercompany transactions"/>
      <sheetName val="AHEPS"/>
      <sheetName val="OshHPP"/>
      <sheetName val="BHPP"/>
      <sheetName val="XREF"/>
      <sheetName val="PIT&amp;PP(2)"/>
      <sheetName val="XLR_NoRangeSheet"/>
      <sheetName val="АФ"/>
      <sheetName val="confwh"/>
      <sheetName val="ДД"/>
      <sheetName val="Depr"/>
      <sheetName val="справочники"/>
      <sheetName val="CPIF"/>
      <sheetName val="S"/>
      <sheetName val="U5.1_Расшифровка по 650 стр."/>
      <sheetName val="78"/>
      <sheetName val="Data"/>
      <sheetName val="4НК"/>
      <sheetName val="Налоги"/>
      <sheetName val="PP&amp;E mvt for 2003"/>
      <sheetName val="Balance Sheet"/>
      <sheetName val="CPI"/>
      <sheetName val="客戶清單customer list"/>
      <sheetName val="Sheet1"/>
      <sheetName val="FA Movement"/>
      <sheetName val="\DATA\Clients\EFES Brewery\2001"/>
      <sheetName val="тара 2000.xls"/>
      <sheetName val="Ã«ÀûÂÊ·ÖÎö±í"/>
      <sheetName val="ZD_BUD"/>
      <sheetName val="НДПИ"/>
      <sheetName val="Анализ закл. работ"/>
      <sheetName val="SP Prod"/>
      <sheetName val="Men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  <sheetName val="Câmbio - 97"/>
      <sheetName val="Общие начальные данные"/>
      <sheetName val="ЯНВАРЬ"/>
      <sheetName val="altai income statement"/>
      <sheetName val="_Summary"/>
      <sheetName val="BSUSD"/>
      <sheetName val="BSKZT"/>
      <sheetName val="IS$"/>
      <sheetName val="Repair 2009"/>
      <sheetName val="CF$"/>
      <sheetName val="X-rates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  <sheetName val="_Summary"/>
      <sheetName val="System"/>
      <sheetName val="прочие"/>
      <sheetName val="Câmbio - 97"/>
      <sheetName val="altai income statement"/>
      <sheetName val="SUMMARY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  <sheetName val="99 cons YTD"/>
      <sheetName val="Calc"/>
      <sheetName val="GoEight"/>
      <sheetName val="MOne"/>
      <sheetName val="KOne"/>
      <sheetName val="MTwo"/>
      <sheetName val="GoSeven"/>
      <sheetName val="GrThree"/>
      <sheetName val="HTwo"/>
      <sheetName val="JOne"/>
      <sheetName val="JTwo"/>
      <sheetName val="HOne"/>
      <sheetName val="GrFour"/>
      <sheetName val="ЯНВА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  <sheetName val="System"/>
      <sheetName val="altai income statement"/>
      <sheetName val="8"/>
      <sheetName val="IS"/>
      <sheetName val="BS"/>
      <sheetName val="Assumption"/>
      <sheetName val="Calculations"/>
      <sheetName val="KPI"/>
      <sheetName val="ЯНВАРЬ"/>
      <sheetName val="Sheet1"/>
      <sheetName val="Лист1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_NPV_1"/>
      <sheetName val="1.1_Численность Карьер"/>
      <sheetName val="1.2_Численность Подземка"/>
      <sheetName val="1.3_Численность фабрика"/>
      <sheetName val="1.4_Численность лаборатория"/>
      <sheetName val="1.5_Численность дороги и строит"/>
      <sheetName val="COG"/>
      <sheetName val="Сумарн.ч."/>
      <sheetName val="6_Численность РММ"/>
      <sheetName val="7_Численность проч инфр"/>
      <sheetName val="Лист1"/>
      <sheetName val="1_Календарь"/>
      <sheetName val="1_Геол_Экспл_запасы"/>
      <sheetName val="8_Капзатраты"/>
      <sheetName val="9_Колич ресурсов карьер"/>
      <sheetName val="10_Карьер_стоимость_мат"/>
      <sheetName val="11_Колич ресурсов подземка"/>
      <sheetName val="12_Заверочное бурение"/>
      <sheetName val="13_Подземка_стоимость_мат"/>
      <sheetName val="14_Мат Зиф"/>
      <sheetName val="15_Материалы_РММ"/>
      <sheetName val="16_РММ_стоимость_мат"/>
      <sheetName val="17_Материалы_РСУ"/>
      <sheetName val="18_РСУ_стоимость_мат"/>
      <sheetName val="19_Электроэнергия"/>
      <sheetName val="1_Кондиции"/>
      <sheetName val="20_Кальк карьер"/>
      <sheetName val="21_Кальк подземка"/>
      <sheetName val="22_Кальк переработка"/>
      <sheetName val="23_Кальк тран-заготов"/>
      <sheetName val="24_Кальк ремонтных работ"/>
      <sheetName val="25_Кальк РСУ"/>
      <sheetName val="26_Кальк затрат по лаборатор"/>
      <sheetName val="27_Кальк общепроизводств"/>
      <sheetName val="28_Кальк административно-хоз"/>
      <sheetName val="29_Амортизация"/>
      <sheetName val="2_Сводка_1"/>
      <sheetName val="3_Сводка_2"/>
      <sheetName val="4_Сводка_3"/>
      <sheetName val="5_Финансирование_1"/>
      <sheetName val="6_Финансирование_2"/>
      <sheetName val="7_Финансирование_3"/>
      <sheetName val="9_NPV_2"/>
      <sheetName val="10_NPV_3"/>
      <sheetName val="11_ОТЭП"/>
      <sheetName val="12_Государству"/>
      <sheetName val="2_В_прирезках"/>
      <sheetName val="Общая_информация"/>
      <sheetName val="Капзатраты"/>
      <sheetName val="Model"/>
      <sheetName val="Working Capital"/>
      <sheetName val="Налоги"/>
      <sheetName val="совокупные запасы"/>
      <sheetName val="ЯНВАРЬ"/>
      <sheetName val="Finance &amp; Economic Data"/>
      <sheetName val="Cash Flow &amp; Coverages"/>
      <sheetName val="Summary"/>
      <sheetName val="const"/>
      <sheetName val="прочие"/>
      <sheetName val="X-rates"/>
      <sheetName val="SMSTemp"/>
      <sheetName val="T6.200"/>
      <sheetName val="2d clouse"/>
      <sheetName val="EXR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itle Page"/>
      <sheetName val="Bank Construction"/>
      <sheetName val="Project Accounting"/>
      <sheetName val="Summary Detail"/>
      <sheetName val="Pro Forma"/>
      <sheetName val="VR Output"/>
      <sheetName val="COG"/>
      <sheetName val="Prod Stats"/>
      <sheetName val="Manpower"/>
      <sheetName val="Freight"/>
      <sheetName val="Finance"/>
      <sheetName val="Cap Equip"/>
      <sheetName val="Orocon S-C"/>
      <sheetName val="E &amp; PM"/>
      <sheetName val="Owners Construction"/>
      <sheetName val="G &amp; A"/>
      <sheetName val="UG"/>
      <sheetName val="Pit"/>
      <sheetName val="Processing"/>
      <sheetName val="Maint"/>
      <sheetName val="Site General"/>
      <sheetName val="Logistics"/>
      <sheetName val="Tax"/>
      <sheetName val="Inventory"/>
      <sheetName val="Stockpile"/>
      <sheetName val="Exploration"/>
      <sheetName val="Labor"/>
      <sheetName val="Cost Drivers"/>
      <sheetName val="Revisions"/>
      <sheetName val="Title&amp;Header"/>
      <sheetName val="Working Capital"/>
      <sheetName val="прочие"/>
      <sheetName val="8_NPV_1"/>
      <sheetName val="const"/>
      <sheetName val="ЯНВАРЬ"/>
      <sheetName val="altai income statement"/>
      <sheetName val="Finance &amp; Economic Data"/>
      <sheetName val="Cash Flow &amp; Coverages"/>
      <sheetName val="2d clouse"/>
      <sheetName val="EXR"/>
      <sheetName val="Assumptions"/>
    </sheetNames>
    <sheetDataSet>
      <sheetData sheetId="0">
        <row r="11">
          <cell r="B11">
            <v>500</v>
          </cell>
        </row>
        <row r="12">
          <cell r="B12">
            <v>8</v>
          </cell>
        </row>
      </sheetData>
      <sheetData sheetId="1">
        <row r="11">
          <cell r="B11">
            <v>500</v>
          </cell>
        </row>
      </sheetData>
      <sheetData sheetId="2">
        <row r="11">
          <cell r="B11">
            <v>500</v>
          </cell>
        </row>
      </sheetData>
      <sheetData sheetId="3">
        <row r="11">
          <cell r="B11">
            <v>500</v>
          </cell>
        </row>
      </sheetData>
      <sheetData sheetId="4">
        <row r="11">
          <cell r="B11">
            <v>500</v>
          </cell>
        </row>
      </sheetData>
      <sheetData sheetId="5">
        <row r="11">
          <cell r="B11">
            <v>500</v>
          </cell>
        </row>
      </sheetData>
      <sheetData sheetId="6">
        <row r="11">
          <cell r="B11">
            <v>500</v>
          </cell>
        </row>
      </sheetData>
      <sheetData sheetId="7">
        <row r="11">
          <cell r="B11">
            <v>500</v>
          </cell>
        </row>
      </sheetData>
      <sheetData sheetId="8">
        <row r="11">
          <cell r="B11">
            <v>500</v>
          </cell>
        </row>
      </sheetData>
      <sheetData sheetId="9">
        <row r="11">
          <cell r="B11">
            <v>500</v>
          </cell>
        </row>
      </sheetData>
      <sheetData sheetId="10">
        <row r="11">
          <cell r="B11">
            <v>500</v>
          </cell>
        </row>
      </sheetData>
      <sheetData sheetId="11">
        <row r="11">
          <cell r="B11">
            <v>500</v>
          </cell>
        </row>
      </sheetData>
      <sheetData sheetId="12">
        <row r="11">
          <cell r="B11">
            <v>500</v>
          </cell>
        </row>
      </sheetData>
      <sheetData sheetId="13">
        <row r="11">
          <cell r="B11">
            <v>500</v>
          </cell>
        </row>
      </sheetData>
      <sheetData sheetId="14">
        <row r="11">
          <cell r="B11">
            <v>500</v>
          </cell>
        </row>
      </sheetData>
      <sheetData sheetId="15">
        <row r="11">
          <cell r="B11">
            <v>500</v>
          </cell>
        </row>
      </sheetData>
      <sheetData sheetId="16">
        <row r="11">
          <cell r="B11">
            <v>500</v>
          </cell>
        </row>
      </sheetData>
      <sheetData sheetId="17">
        <row r="11">
          <cell r="B11">
            <v>500</v>
          </cell>
        </row>
      </sheetData>
      <sheetData sheetId="18">
        <row r="11">
          <cell r="B11">
            <v>500</v>
          </cell>
        </row>
      </sheetData>
      <sheetData sheetId="19">
        <row r="11">
          <cell r="B11">
            <v>500</v>
          </cell>
        </row>
      </sheetData>
      <sheetData sheetId="20">
        <row r="11">
          <cell r="B11">
            <v>500</v>
          </cell>
        </row>
      </sheetData>
      <sheetData sheetId="21">
        <row r="11">
          <cell r="B11">
            <v>500</v>
          </cell>
        </row>
      </sheetData>
      <sheetData sheetId="22">
        <row r="11">
          <cell r="B11">
            <v>500</v>
          </cell>
        </row>
      </sheetData>
      <sheetData sheetId="23">
        <row r="11">
          <cell r="B11">
            <v>500</v>
          </cell>
        </row>
      </sheetData>
      <sheetData sheetId="24">
        <row r="11">
          <cell r="B11">
            <v>500</v>
          </cell>
        </row>
      </sheetData>
      <sheetData sheetId="25">
        <row r="11">
          <cell r="B11">
            <v>500</v>
          </cell>
        </row>
      </sheetData>
      <sheetData sheetId="26">
        <row r="11">
          <cell r="B11">
            <v>500</v>
          </cell>
        </row>
      </sheetData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рячее_водоснабжение_зим"/>
      <sheetName val="Горячее_водоснабжение_лет"/>
      <sheetName val="Отопление"/>
      <sheetName val="Вентиляция"/>
      <sheetName val="Мощность"/>
      <sheetName val="Лист1"/>
      <sheetName val="altai income statement"/>
      <sheetName val="Input"/>
      <sheetName val="System"/>
      <sheetName val="Customize Your Loan Manager"/>
      <sheetName val="Loan Amortization Table"/>
      <sheetName val="Summary"/>
      <sheetName val="Калькуляция"/>
      <sheetName val="_RISK Correlations"/>
      <sheetName val="Перечень связанных сторон"/>
      <sheetName val="Акбастау "/>
      <sheetName val="прочие"/>
      <sheetName val="Project Proforma"/>
      <sheetName val="Capital"/>
      <sheetName val="Prod Stats"/>
      <sheetName val="Prod Value"/>
      <sheetName val="Tax"/>
      <sheetName val="Labor"/>
      <sheetName val="8_NPV_1"/>
    </sheetNames>
    <sheetDataSet>
      <sheetData sheetId="0" refreshError="1">
        <row r="29">
          <cell r="E29">
            <v>820.83333333333337</v>
          </cell>
        </row>
        <row r="103">
          <cell r="F103">
            <v>23722.083333333328</v>
          </cell>
        </row>
      </sheetData>
      <sheetData sheetId="1" refreshError="1">
        <row r="29">
          <cell r="E29">
            <v>820.83333333333337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  <sheetName val="Summary"/>
      <sheetName val="Горячее_водоснабжение_лет"/>
      <sheetName val="Горячее_водоснабжение_зим"/>
      <sheetName val="Assumptions"/>
      <sheetName val="Non IC Input"/>
      <sheetName val="Finance &amp; Economic Data"/>
      <sheetName val="Cash Flow &amp; Coverages"/>
      <sheetName val="ЯНВА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НДПИ 2012-2013гг"/>
      <sheetName val="план реализации 2013"/>
      <sheetName val="Доход 2013г на 10.10.12г"/>
      <sheetName val="Лист1"/>
      <sheetName val="Лист2"/>
      <sheetName val="Лист3"/>
      <sheetName val="Расчет волатильности доходов пр"/>
      <sheetName val="Const"/>
    </sheetNames>
    <definedNames>
      <definedName name="header1" refersTo="#ССЫЛКА!"/>
    </definedNames>
    <sheetDataSet>
      <sheetData sheetId="0">
        <row r="3">
          <cell r="O3">
            <v>145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ояснения по откл"/>
      <sheetName val="пояснения%20по%20откл.%20за%20а"/>
      <sheetName val="%D0%BF%D0%BE%D1%8F%D1%81%D0%BD%"/>
      <sheetName val="Справочник"/>
    </sheetNames>
    <definedNames>
      <definedName name="header1" refersTo="#ССЫЛКА!"/>
    </defined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Динамика с-сти"/>
      <sheetName val="Динамика%20с-сти.xls"/>
      <sheetName val="\\Fsm\sys\Documents and Setting"/>
      <sheetName val="ЯНВАРЬ"/>
      <sheetName val="Reference #'s"/>
      <sheetName val="Finance &amp; Economic Data"/>
      <sheetName val="Cash Flow &amp; Coverages"/>
      <sheetName val="2_5_Календарь"/>
      <sheetName val="\\Usr2\доступ\Работа\1. ЮСР 201"/>
      <sheetName val="Динамика с-сти.xls"/>
      <sheetName val="\\172.26.128.9\share$\Documents"/>
      <sheetName val="\\10.18.249.101\Documents and S"/>
      <sheetName val="%D0%94%D0%B8%D0%BD%D0%B0%D0%BC%"/>
      <sheetName val="Горячее_водоснабжение_лет"/>
      <sheetName val="Горячее_водоснабжение_зим"/>
    </sheetNames>
    <definedNames>
      <definedName name="HILH" refersTo="#ССЫЛКА!"/>
      <definedName name="kjh" refersTo="#ССЫЛКА!"/>
      <definedName name="lkj" refersTo="#ССЫЛКА!"/>
      <definedName name="тмз" refersTo="#ССЫЛКА!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B-1"/>
      <sheetName val="B-2"/>
      <sheetName val="B-3"/>
      <sheetName val="B-4"/>
      <sheetName val="B-5"/>
      <sheetName val="B-6"/>
      <sheetName val="C"/>
      <sheetName val="C-1"/>
      <sheetName val="C-2"/>
      <sheetName val="D-1"/>
      <sheetName val="D-2"/>
      <sheetName val="UV"/>
      <sheetName val="U-3"/>
      <sheetName val="U-4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B_4"/>
      <sheetName val="KTO_WB_FSL_31.12.01"/>
      <sheetName val="ЯНВАРЬ"/>
      <sheetName val="СВОД 1сц."/>
      <sheetName val="#REF"/>
      <sheetName val="B1.2"/>
      <sheetName val="Диаграммы"/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ао"/>
      <sheetName val="справочники"/>
      <sheetName val="Лист3"/>
      <sheetName val="FES"/>
      <sheetName val="A"/>
      <sheetName val="B-7"/>
      <sheetName val="U-1"/>
      <sheetName val="U-2"/>
      <sheetName val="U4.100 711"/>
      <sheetName val="Статьи"/>
      <sheetName val="Actuals Input"/>
      <sheetName val="Incometl"/>
      <sheetName val="Nvar"/>
      <sheetName val="VD.400_Monthly analytics"/>
      <sheetName val="U4_100_711"/>
      <sheetName val="Actuals_Input"/>
      <sheetName val="KTO_WB_FSL_31_12_01"/>
      <sheetName val="SMSTemp"/>
      <sheetName val="FA_register"/>
      <sheetName val="CPI"/>
      <sheetName val="Cash_flow_2003_PBC"/>
      <sheetName val="Cash_flows_-_PBC"/>
      <sheetName val="База"/>
      <sheetName val="B1100 - CAP for Client"/>
      <sheetName val="2210900-Aug"/>
      <sheetName val="расшиф процентов (2)"/>
      <sheetName val="A-20"/>
      <sheetName val="Gas1999"/>
      <sheetName val="Содержание"/>
      <sheetName val="DATA"/>
      <sheetName val=""/>
      <sheetName val="Prelim Cost"/>
      <sheetName val="CamKum Prod"/>
      <sheetName val="2БО"/>
      <sheetName val="map_nat"/>
      <sheetName val="map_RPG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ЯНВАРЬ"/>
      <sheetName val="Planilla para exportación"/>
      <sheetName val="FORMATOS CHILE PPTO 1999"/>
      <sheetName val="IFRS Budgeting model 2.33"/>
      <sheetName val="8_NPV_1"/>
      <sheetName val="System"/>
      <sheetName val="Reference #'s"/>
      <sheetName val="Assumptions"/>
      <sheetName val="SMSTemp"/>
      <sheetName val="Input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  <sheetName val="Somprof111"/>
      <sheetName val="8_NPV_1"/>
      <sheetName val="Горячее_водоснабжение_лет"/>
      <sheetName val="Горячее_водоснабжение_зим"/>
      <sheetName val="Reference #'s"/>
      <sheetName val="Finance &amp; Economic Data"/>
      <sheetName val="Cash Flow &amp; Coverages"/>
      <sheetName val="а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  <sheetName val="SCR O&amp;M"/>
      <sheetName val="Input"/>
      <sheetName val="Reference #'s"/>
      <sheetName val="KCC"/>
      <sheetName val="8_NPV_1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Проч.расх."/>
      <sheetName val="Содержание"/>
      <sheetName val="Ввод"/>
      <sheetName val="ЯНВАРЬ"/>
      <sheetName val="US Dollar 2003"/>
      <sheetName val="SDR 2003"/>
      <sheetName val="BY Line Item"/>
      <sheetName val="KCC"/>
      <sheetName val="Проек_расх"/>
      <sheetName val="Проч_расх_"/>
      <sheetName val="US_Dollar_2003"/>
      <sheetName val="SDR_2003"/>
      <sheetName val="BY_Line_Item"/>
      <sheetName val="jule-september2000"/>
      <sheetName val="hiddenА"/>
      <sheetName val="Captions"/>
      <sheetName val="K31X"/>
      <sheetName val="Consolidator Inputs"/>
      <sheetName val="Control"/>
      <sheetName val="Language"/>
      <sheetName val="Configuration"/>
      <sheetName val="Lists"/>
      <sheetName val="Checks"/>
      <sheetName val="SETUP"/>
      <sheetName val="B-4"/>
      <sheetName val="Reference #'s"/>
      <sheetName val="Fm"/>
      <sheetName val="Major Maint"/>
      <sheetName val="A-20"/>
      <sheetName val="Staff"/>
      <sheetName val="Main Menu"/>
      <sheetName val="31.12.03"/>
      <sheetName val="Hidden"/>
      <sheetName val="HypInflInd"/>
      <sheetName val="Grouplist"/>
      <sheetName val="DCF"/>
      <sheetName val="ATI"/>
      <sheetName val="Test catalysts"/>
      <sheetName val="GAAP TB 30.08.01  detail p&amp;l"/>
      <sheetName val="Synthèse"/>
      <sheetName val="AFE's  By Afe"/>
      <sheetName val="DTL"/>
      <sheetName val="General"/>
      <sheetName val="Book to tax"/>
      <sheetName val="Форма2"/>
      <sheetName val="confwh"/>
      <sheetName val="Excess Calc Payroll"/>
      <sheetName val="Cost 99v98"/>
      <sheetName val="SMSTemp"/>
      <sheetName val="??????"/>
      <sheetName val="Kolommen_balans"/>
    </sheetNames>
    <sheetDataSet>
      <sheetData sheetId="0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Проч.расх."/>
      <sheetName val="Описание"/>
      <sheetName val="Анализ"/>
      <sheetName val="B-4"/>
      <sheetName val="Проек_расх"/>
      <sheetName val="Проч_расх_"/>
      <sheetName val="Catalogue"/>
      <sheetName val="KCC"/>
      <sheetName val="прочие"/>
      <sheetName val="SETUP"/>
      <sheetName val="ФОИ-Сен25.12"/>
      <sheetName val="Concentrate"/>
      <sheetName val="Excess Calc Payroll"/>
      <sheetName val="finbal10"/>
      <sheetName val="Deep Water International"/>
      <sheetName val="Monthly Graphs 01"/>
      <sheetName val="Monthly Graphs 00"/>
      <sheetName val="t0_name"/>
      <sheetName val="ШК"/>
      <sheetName val="Актюбе"/>
      <sheetName val="ССГПО"/>
      <sheetName val="Курс валют"/>
      <sheetName val="#ССЫЛКА"/>
      <sheetName val="DCF"/>
      <sheetName val="ATI"/>
    </sheetNames>
    <sheetDataSet>
      <sheetData sheetId="0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1">
        <row r="3">
          <cell r="A3">
            <v>101</v>
          </cell>
        </row>
      </sheetData>
      <sheetData sheetId="2">
        <row r="3">
          <cell r="A3">
            <v>101</v>
          </cell>
        </row>
      </sheetData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ex "/>
      <sheetName val="bank кап"/>
      <sheetName val="Лист1"/>
      <sheetName val="ЦЗ"/>
      <sheetName val="Лист2"/>
      <sheetName val="Лист3"/>
      <sheetName val="Major Maint"/>
      <sheetName val="Статьи"/>
      <sheetName val="KCC"/>
      <sheetName val="SCR O&amp;M"/>
      <sheetName val="Банк декабрь 08 cap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объем"/>
      <sheetName val="экскав"/>
      <sheetName val="трансп"/>
      <sheetName val="подача"/>
      <sheetName val="свод"/>
      <sheetName val="8_NPV_1"/>
      <sheetName val="SCR O&amp;M"/>
      <sheetName val="capex "/>
      <sheetName val="Major Maint"/>
      <sheetName val="Summary"/>
      <sheetName val="mac_LOP Sched  Personnel"/>
      <sheetName val="DEBT PYMTS"/>
      <sheetName val="Concentrate"/>
      <sheetName val="Проект2002"/>
      <sheetName val="Горячее_водоснабжение_лет"/>
      <sheetName val="Горячее_водоснабжение_зим"/>
      <sheetName val="Отопление"/>
      <sheetName val="Вентиляция"/>
      <sheetName val="KCC"/>
      <sheetName val="1.5_Капвложения_Амортизация"/>
      <sheetName val="Перевозка"/>
      <sheetName val="Costos"/>
      <sheetName val="Labor"/>
      <sheetName val="Input"/>
      <sheetName val="Inputs"/>
      <sheetName val="Статьи"/>
      <sheetName val="LISTS"/>
      <sheetName val="EQUIPMENT TYPE"/>
      <sheetName val="WBS"/>
      <sheetName val="Анализ закл. работ"/>
      <sheetName val="Приложение №5"/>
      <sheetName val="Анализ закл_ работ"/>
      <sheetName val="Input data"/>
      <sheetName val="Sensitivity"/>
    </sheetNames>
    <sheetDataSet>
      <sheetData sheetId="0">
        <row r="5">
          <cell r="E5">
            <v>10</v>
          </cell>
        </row>
        <row r="7">
          <cell r="E7">
            <v>19</v>
          </cell>
        </row>
        <row r="9">
          <cell r="E9">
            <v>24</v>
          </cell>
        </row>
        <row r="10">
          <cell r="E10">
            <v>29</v>
          </cell>
        </row>
        <row r="13">
          <cell r="E13">
            <v>19.899999999999999</v>
          </cell>
        </row>
        <row r="24">
          <cell r="E24">
            <v>3200</v>
          </cell>
        </row>
        <row r="25">
          <cell r="E25">
            <v>3900</v>
          </cell>
        </row>
        <row r="27">
          <cell r="E27">
            <v>25000</v>
          </cell>
        </row>
        <row r="28">
          <cell r="E28">
            <v>5100</v>
          </cell>
        </row>
        <row r="29">
          <cell r="E29">
            <v>3700</v>
          </cell>
        </row>
        <row r="41">
          <cell r="E41">
            <v>2</v>
          </cell>
        </row>
        <row r="42">
          <cell r="E42">
            <v>2</v>
          </cell>
        </row>
        <row r="43">
          <cell r="E43">
            <v>0.3</v>
          </cell>
        </row>
        <row r="44">
          <cell r="E44">
            <v>0.2</v>
          </cell>
        </row>
        <row r="45">
          <cell r="E45">
            <v>1.1000000000000001</v>
          </cell>
        </row>
        <row r="47">
          <cell r="E47">
            <v>0.114</v>
          </cell>
        </row>
        <row r="48">
          <cell r="E48">
            <v>0.5</v>
          </cell>
        </row>
        <row r="49">
          <cell r="E49">
            <v>0.39</v>
          </cell>
        </row>
        <row r="50">
          <cell r="E50">
            <v>360</v>
          </cell>
        </row>
        <row r="51">
          <cell r="E51">
            <v>12</v>
          </cell>
        </row>
        <row r="63">
          <cell r="E63">
            <v>1.25</v>
          </cell>
        </row>
        <row r="65">
          <cell r="E65">
            <v>6.3E-2</v>
          </cell>
        </row>
        <row r="66">
          <cell r="E66">
            <v>0.01</v>
          </cell>
        </row>
      </sheetData>
      <sheetData sheetId="1">
        <row r="5">
          <cell r="E5">
            <v>10</v>
          </cell>
        </row>
      </sheetData>
      <sheetData sheetId="2">
        <row r="5">
          <cell r="E5">
            <v>10</v>
          </cell>
        </row>
      </sheetData>
      <sheetData sheetId="3">
        <row r="5">
          <cell r="E5">
            <v>10</v>
          </cell>
        </row>
      </sheetData>
      <sheetData sheetId="4">
        <row r="5">
          <cell r="E5">
            <v>10</v>
          </cell>
        </row>
      </sheetData>
      <sheetData sheetId="5">
        <row r="5">
          <cell r="E5">
            <v>10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Итоговый расчет"/>
      <sheetName val="Объемы вскрыши между 240м и 265"/>
      <sheetName val="Погрузч"/>
      <sheetName val="бульд"/>
      <sheetName val="трансп"/>
      <sheetName val="Major Maint"/>
      <sheetName val="Fm"/>
      <sheetName val="ЯНВАРЬ"/>
      <sheetName val="SCR O&amp;M"/>
      <sheetName val="ао"/>
      <sheetName val=""/>
      <sheetName val="Статьи"/>
      <sheetName val="Анализ закл. работ"/>
      <sheetName val="Анализ закл_ работ"/>
      <sheetName val="Исходные данные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енение_оборотных_средств"/>
      <sheetName val="Чувствительность"/>
      <sheetName val="Общие начальные данные"/>
      <sheetName val="Запасы"/>
      <sheetName val="Стоимость_товарной_продукции"/>
      <sheetName val="Эксплуатационная_себестоимость"/>
      <sheetName val="Капзатраты"/>
      <sheetName val="Полная_себестоимость"/>
      <sheetName val="Финансирование"/>
      <sheetName val=" Налоги_из_прибыли"/>
      <sheetName val="Финансовая реализуемость"/>
      <sheetName val="Эффективность_Ком"/>
      <sheetName val="Эффективность_Бю"/>
      <sheetName val="Коэффициенты"/>
      <sheetName val="TEP"/>
      <sheetName val="Диаграмма_чу"/>
      <sheetName val="ONO"/>
      <sheetName val="Fm"/>
      <sheetName val="const"/>
      <sheetName val="Статьи"/>
      <sheetName val="8_NPV_1"/>
      <sheetName val="Эффективность"/>
      <sheetName val="Major Maint"/>
      <sheetName val="KCC"/>
      <sheetName val="_RISK Correlations"/>
      <sheetName val="Анализ закл. работ"/>
      <sheetName val="Variables"/>
      <sheetName val="DEBT PYMTS"/>
      <sheetName val="Índices"/>
      <sheetName val="Master"/>
      <sheetName val="Pump Sizing"/>
      <sheetName val="2.5_Календарь"/>
      <sheetName val="Inventory"/>
      <sheetName val="Concentrate"/>
      <sheetName val="ЯНВАРЬ"/>
      <sheetName val="Mine Gen"/>
      <sheetName val="2_5_Календарь"/>
      <sheetName val="Loan Amortization Table"/>
      <sheetName val="Customize Your Loan Manager"/>
      <sheetName val="Sum Statement"/>
    </sheetNames>
    <sheetDataSet>
      <sheetData sheetId="0">
        <row r="9">
          <cell r="C9">
            <v>1</v>
          </cell>
        </row>
      </sheetData>
      <sheetData sheetId="1">
        <row r="9">
          <cell r="C9">
            <v>1</v>
          </cell>
        </row>
        <row r="11">
          <cell r="C11">
            <v>1</v>
          </cell>
        </row>
      </sheetData>
      <sheetData sheetId="2">
        <row r="9">
          <cell r="C9">
            <v>1</v>
          </cell>
        </row>
      </sheetData>
      <sheetData sheetId="3">
        <row r="9">
          <cell r="C9">
            <v>1</v>
          </cell>
        </row>
      </sheetData>
      <sheetData sheetId="4">
        <row r="9">
          <cell r="C9">
            <v>1</v>
          </cell>
        </row>
      </sheetData>
      <sheetData sheetId="5">
        <row r="9">
          <cell r="C9">
            <v>1</v>
          </cell>
        </row>
      </sheetData>
      <sheetData sheetId="6">
        <row r="9">
          <cell r="C9">
            <v>1</v>
          </cell>
        </row>
      </sheetData>
      <sheetData sheetId="7">
        <row r="9">
          <cell r="C9">
            <v>1</v>
          </cell>
        </row>
      </sheetData>
      <sheetData sheetId="8">
        <row r="9">
          <cell r="C9">
            <v>1</v>
          </cell>
        </row>
      </sheetData>
      <sheetData sheetId="9">
        <row r="9">
          <cell r="C9">
            <v>1</v>
          </cell>
        </row>
      </sheetData>
      <sheetData sheetId="10">
        <row r="9">
          <cell r="C9">
            <v>1</v>
          </cell>
        </row>
      </sheetData>
      <sheetData sheetId="11">
        <row r="9">
          <cell r="C9">
            <v>1</v>
          </cell>
        </row>
      </sheetData>
      <sheetData sheetId="12">
        <row r="9">
          <cell r="C9">
            <v>1</v>
          </cell>
        </row>
      </sheetData>
      <sheetData sheetId="13">
        <row r="9">
          <cell r="C9">
            <v>1</v>
          </cell>
        </row>
      </sheetData>
      <sheetData sheetId="14"/>
      <sheetData sheetId="15">
        <row r="9">
          <cell r="C9">
            <v>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увствительность"/>
      <sheetName val="Табл.6_Оценочные_КЗ"/>
      <sheetName val="Табл.7_Оборудование ЗИФ"/>
      <sheetName val="Табл.8_Оценочная_себестоимость"/>
      <sheetName val="Табл.9_Кальк_переработка_сравн"/>
      <sheetName val="Табл.10_товарной_продукции"/>
      <sheetName val="Табл.11_Сводка"/>
      <sheetName val="рис.1"/>
      <sheetName val="рис.2"/>
      <sheetName val="Табл.12_Эффективность_Ком"/>
      <sheetName val="рис.3"/>
      <sheetName val="Табл.13_теп"/>
      <sheetName val="Финансирование"/>
      <sheetName val="Общие начальные данные"/>
      <sheetName val="Структура сценария"/>
      <sheetName val="Капзатраты"/>
      <sheetName val="Запасы"/>
      <sheetName val="Полная_себестоимость"/>
      <sheetName val="Эксплуатационная_себестоимость"/>
      <sheetName val="Изменение_оборотных_средств"/>
      <sheetName val=" Налоги_из_прибыли"/>
      <sheetName val="Эффективность_Бю"/>
      <sheetName val="Коэффициенты"/>
      <sheetName val="этап2_с_форм"/>
      <sheetName val="Input"/>
      <sheetName val="Статьи"/>
      <sheetName val="Fm"/>
      <sheetName val="Cost 99v98"/>
      <sheetName val=""/>
      <sheetName val="capex "/>
      <sheetName val="const"/>
    </sheetNames>
    <sheetDataSet>
      <sheetData sheetId="0">
        <row r="3">
          <cell r="C3">
            <v>29</v>
          </cell>
        </row>
        <row r="12">
          <cell r="C1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3">
          <cell r="C3">
            <v>29</v>
          </cell>
        </row>
      </sheetData>
      <sheetData sheetId="6" refreshError="1"/>
      <sheetData sheetId="7" refreshError="1"/>
      <sheetData sheetId="8">
        <row r="3">
          <cell r="C3">
            <v>29</v>
          </cell>
        </row>
      </sheetData>
      <sheetData sheetId="9" refreshError="1"/>
      <sheetData sheetId="10" refreshError="1"/>
      <sheetData sheetId="11" refreshError="1"/>
      <sheetData sheetId="12">
        <row r="3">
          <cell r="C3">
            <v>29</v>
          </cell>
        </row>
      </sheetData>
      <sheetData sheetId="13" refreshError="1"/>
      <sheetData sheetId="14">
        <row r="3">
          <cell r="C3">
            <v>29</v>
          </cell>
        </row>
      </sheetData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 0"/>
      <sheetName val="Капзатраты"/>
      <sheetName val="SUMMARY"/>
      <sheetName val="DRAWDOWN"/>
      <sheetName val="ASSUMPTIONS"/>
      <sheetName val="FX rates"/>
      <sheetName val="Option 1"/>
      <sheetName val="Option 2"/>
      <sheetName val="Option 3"/>
      <sheetName val="SGV_Oz"/>
    </sheetNames>
    <sheetDataSet>
      <sheetData sheetId="0" refreshError="1">
        <row r="4">
          <cell r="Q4">
            <v>1.073</v>
          </cell>
        </row>
        <row r="9">
          <cell r="Q9">
            <v>47</v>
          </cell>
        </row>
        <row r="10">
          <cell r="Q10">
            <v>57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"/>
      <sheetName val="UG"/>
      <sheetName val="Title Page"/>
      <sheetName val="Pro Forma"/>
      <sheetName val="VR Output"/>
      <sheetName val="COG"/>
      <sheetName val="Prod Stats"/>
      <sheetName val="Manpower"/>
      <sheetName val="Freight"/>
      <sheetName val="Finance"/>
      <sheetName val="Cap Equip"/>
      <sheetName val="Orocon S-C"/>
      <sheetName val="E &amp; PM"/>
      <sheetName val="Surface Projects"/>
      <sheetName val="G &amp; A"/>
      <sheetName val="Pit"/>
      <sheetName val="Processing"/>
      <sheetName val="Site General"/>
      <sheetName val="Logistics"/>
      <sheetName val="Tax"/>
      <sheetName val="Inventory"/>
      <sheetName val="Stockpile"/>
      <sheetName val="Exploration"/>
      <sheetName val="Input"/>
      <sheetName val="Labor"/>
      <sheetName val="Cost Drivers"/>
      <sheetName val="Revisions"/>
      <sheetName val="Title&amp;Header"/>
      <sheetName val="Working Capital"/>
      <sheetName val="ао"/>
      <sheetName val="Статьи"/>
      <sheetName val="Kupol 2009 Prod R2_NBL"/>
      <sheetName val="capex "/>
      <sheetName val="Чувствительность"/>
      <sheetName val="Изменение_оборотных_средств"/>
      <sheetName val="Капзатраты"/>
      <sheetName val="BSUSD"/>
      <sheetName val="BSKZT"/>
      <sheetName val="IS$"/>
      <sheetName val="Repair 2009"/>
      <sheetName val="CF$"/>
      <sheetName val="Trial Balance"/>
      <sheetName val="curve"/>
      <sheetName val="SGV_Oz"/>
      <sheetName val="Анализ закл. работ"/>
      <sheetName val="Exrate"/>
    </sheetNames>
    <sheetDataSet>
      <sheetData sheetId="0">
        <row r="11">
          <cell r="E11">
            <v>1</v>
          </cell>
        </row>
      </sheetData>
      <sheetData sheetId="1">
        <row r="11">
          <cell r="E11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1">
          <cell r="E11">
            <v>1</v>
          </cell>
        </row>
        <row r="38">
          <cell r="F38">
            <v>15303.4939789781</v>
          </cell>
          <cell r="G38">
            <v>23398.062671259191</v>
          </cell>
          <cell r="H38">
            <v>26369.454461180245</v>
          </cell>
        </row>
      </sheetData>
      <sheetData sheetId="21" refreshError="1"/>
      <sheetData sheetId="22" refreshError="1"/>
      <sheetData sheetId="23">
        <row r="18">
          <cell r="B18">
            <v>28</v>
          </cell>
        </row>
      </sheetData>
      <sheetData sheetId="24">
        <row r="11">
          <cell r="E11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  <sheetName val="Separate_FS"/>
      <sheetName val="KM_revenues"/>
      <sheetName val="KM_sales_q-ties"/>
      <sheetName val="KCC_COS"/>
      <sheetName val="KCC_G&amp;A"/>
      <sheetName val="KCC_Distribution"/>
      <sheetName val="Статьи"/>
      <sheetName val="Форма2"/>
      <sheetName val="const"/>
      <sheetName val="Inventory"/>
      <sheetName val="Input"/>
      <sheetName val="Чувствительность"/>
    </sheetNames>
    <sheetDataSet>
      <sheetData sheetId="0" refreshError="1">
        <row r="9">
          <cell r="D9">
            <v>125.72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X-rates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capex "/>
      <sheetName val="Статьи"/>
      <sheetName val="Inventory"/>
      <sheetName val="const"/>
      <sheetName val="SUMMARY"/>
      <sheetName val="Чувствительность"/>
      <sheetName val="Изменение_оборотных_средст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6">
          <cell r="H6">
            <v>120.75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RISK Correlations"/>
      <sheetName val="X-rates"/>
      <sheetName val="capex "/>
      <sheetName val="const"/>
      <sheetName val="KCC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Statement"/>
      <sheetName val="Revenue"/>
      <sheetName val="Notes"/>
      <sheetName val="Instructions"/>
      <sheetName val="Title"/>
      <sheetName val="Production Sum"/>
      <sheetName val="Taxes"/>
      <sheetName val="Capital Equip"/>
      <sheetName val="Salary"/>
      <sheetName val="Hrly"/>
      <sheetName val="Mine Sum"/>
      <sheetName val="Mine Dev Det"/>
      <sheetName val="Mine Stoping Det"/>
      <sheetName val="Mine Haulage Det"/>
      <sheetName val="Mine Gen"/>
      <sheetName val="Mill Sum"/>
      <sheetName val="Mill Const"/>
      <sheetName val="Mill Prod"/>
      <sheetName val="Mill Tailings Imp"/>
      <sheetName val="Mill Gen"/>
      <sheetName val="Maint Sum"/>
      <sheetName val="Maint Sum Det"/>
      <sheetName val="Maint Gen"/>
      <sheetName val="Mine Equip"/>
      <sheetName val="Surf-Trans Vehicles"/>
      <sheetName val="Surface Equip"/>
      <sheetName val="Mill Maint"/>
      <sheetName val="Site Gen Sum"/>
      <sheetName val="Site Gen Det"/>
      <sheetName val="Magadan Admin Sum"/>
      <sheetName val="Magadan Admin Det"/>
      <sheetName val="Fm"/>
      <sheetName val="const"/>
      <sheetName val="_RISK Correlations"/>
      <sheetName val="Чувствительность"/>
      <sheetName val="Изменение_оборотных_средств"/>
      <sheetName val="Inventory"/>
      <sheetName val="Input"/>
      <sheetName val="lang"/>
      <sheetName val="X-rates"/>
      <sheetName val="@RISK Correlations"/>
    </sheetNames>
    <sheetDataSet>
      <sheetData sheetId="0">
        <row r="1">
          <cell r="A1" t="str">
            <v>File:</v>
          </cell>
          <cell r="B1" t="str">
            <v>JuliettaLOMBudgetV08-18-00</v>
          </cell>
          <cell r="K1" t="str">
            <v>JULIETTA PROJECT</v>
          </cell>
          <cell r="X1" t="str">
            <v>JULIETTA PROJECT</v>
          </cell>
          <cell r="AK1" t="str">
            <v>JULIETTA PROJECT</v>
          </cell>
        </row>
        <row r="2">
          <cell r="A2" t="str">
            <v>Vers. Date:</v>
          </cell>
          <cell r="B2" t="str">
            <v>August 19, 2000</v>
          </cell>
          <cell r="K2" t="str">
            <v>OMGC</v>
          </cell>
          <cell r="X2" t="str">
            <v>OMGC</v>
          </cell>
          <cell r="AK2" t="str">
            <v>OMGC</v>
          </cell>
        </row>
        <row r="3">
          <cell r="A3" t="str">
            <v>Date:</v>
          </cell>
          <cell r="B3">
            <v>37028.018581828706</v>
          </cell>
          <cell r="K3" t="str">
            <v>2000 Monthly BUDGET</v>
          </cell>
          <cell r="X3" t="str">
            <v>2001 Monthly BUDGET</v>
          </cell>
          <cell r="AK3" t="str">
            <v>2000 to 2012 Life of Mine (LOM) FORECAST</v>
          </cell>
        </row>
        <row r="4">
          <cell r="A4" t="str">
            <v>Time:</v>
          </cell>
          <cell r="B4">
            <v>37028.018581828706</v>
          </cell>
          <cell r="J4" t="str">
            <v>SUMMARY STATEMENT - 100%</v>
          </cell>
          <cell r="W4" t="str">
            <v>SUMMARY STATEMENT - 100%</v>
          </cell>
          <cell r="AJ4" t="str">
            <v>SUMMARY STATEMENT - 100%</v>
          </cell>
        </row>
        <row r="6">
          <cell r="R6" t="str">
            <v>Total</v>
          </cell>
          <cell r="AE6" t="str">
            <v>Total</v>
          </cell>
          <cell r="AF6" t="str">
            <v>Total</v>
          </cell>
          <cell r="AS6" t="str">
            <v>TOTAL</v>
          </cell>
        </row>
        <row r="7">
          <cell r="F7" t="str">
            <v>Jan - 00</v>
          </cell>
          <cell r="G7" t="str">
            <v>Feb - 00</v>
          </cell>
          <cell r="H7" t="str">
            <v>Mar - 00</v>
          </cell>
          <cell r="I7" t="str">
            <v>Apr - 00</v>
          </cell>
          <cell r="J7" t="str">
            <v>May - 00</v>
          </cell>
          <cell r="K7" t="str">
            <v>Jun - 00</v>
          </cell>
          <cell r="L7" t="str">
            <v>Jul - 00</v>
          </cell>
          <cell r="M7" t="str">
            <v>Aug - 00</v>
          </cell>
          <cell r="N7" t="str">
            <v>Sep - 00</v>
          </cell>
          <cell r="O7" t="str">
            <v>Oct - 00</v>
          </cell>
          <cell r="P7" t="str">
            <v>Nov - 00</v>
          </cell>
          <cell r="Q7" t="str">
            <v>Dec - 00</v>
          </cell>
          <cell r="R7">
            <v>2000</v>
          </cell>
          <cell r="S7" t="str">
            <v>Jan - 01</v>
          </cell>
          <cell r="T7" t="str">
            <v>Feb - 01</v>
          </cell>
          <cell r="U7" t="str">
            <v>Mar - 01</v>
          </cell>
          <cell r="V7" t="str">
            <v>Apr - 01</v>
          </cell>
          <cell r="W7" t="str">
            <v>May - 01</v>
          </cell>
          <cell r="X7" t="str">
            <v>Jun - 01</v>
          </cell>
          <cell r="Y7" t="str">
            <v>Jul - 01</v>
          </cell>
          <cell r="Z7" t="str">
            <v>Aug - 01</v>
          </cell>
          <cell r="AA7" t="str">
            <v>Sep - 01</v>
          </cell>
          <cell r="AB7" t="str">
            <v>Oct - 01</v>
          </cell>
          <cell r="AC7" t="str">
            <v>Nov - 01</v>
          </cell>
          <cell r="AD7" t="str">
            <v>Dec - 01</v>
          </cell>
          <cell r="AE7">
            <v>2001</v>
          </cell>
          <cell r="AF7">
            <v>2000</v>
          </cell>
          <cell r="AG7">
            <v>2001</v>
          </cell>
          <cell r="AH7">
            <v>2002</v>
          </cell>
          <cell r="AI7">
            <v>2003</v>
          </cell>
          <cell r="AJ7">
            <v>2004</v>
          </cell>
          <cell r="AK7">
            <v>2005</v>
          </cell>
          <cell r="AL7">
            <v>2006</v>
          </cell>
          <cell r="AM7">
            <v>2007</v>
          </cell>
          <cell r="AN7">
            <v>2008</v>
          </cell>
          <cell r="AO7">
            <v>2009</v>
          </cell>
          <cell r="AP7">
            <v>2010</v>
          </cell>
          <cell r="AQ7">
            <v>2011</v>
          </cell>
          <cell r="AR7">
            <v>2012</v>
          </cell>
          <cell r="AS7" t="str">
            <v>YEARS</v>
          </cell>
        </row>
        <row r="9">
          <cell r="A9" t="str">
            <v>Revenues</v>
          </cell>
        </row>
        <row r="11">
          <cell r="A11" t="str">
            <v>90-XXX</v>
          </cell>
        </row>
        <row r="12">
          <cell r="A12" t="str">
            <v>Net Production Value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1300188.2763958671</v>
          </cell>
          <cell r="AE12">
            <v>1300188.2763958671</v>
          </cell>
          <cell r="AF12">
            <v>0</v>
          </cell>
          <cell r="AG12">
            <v>1300188.2763958671</v>
          </cell>
          <cell r="AH12">
            <v>29214189.251626231</v>
          </cell>
          <cell r="AI12">
            <v>30594901.640199382</v>
          </cell>
          <cell r="AJ12">
            <v>32193784.175115373</v>
          </cell>
          <cell r="AK12">
            <v>30227949.191417504</v>
          </cell>
          <cell r="AL12">
            <v>1783449.0022936328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125314461.53704798</v>
          </cell>
        </row>
        <row r="13">
          <cell r="A13" t="str">
            <v>Miscellaneous Income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</row>
        <row r="14">
          <cell r="A14" t="str">
            <v>TOTAL REVENUES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1300188.2763958671</v>
          </cell>
          <cell r="AE14">
            <v>1300188.2763958671</v>
          </cell>
          <cell r="AF14">
            <v>0</v>
          </cell>
          <cell r="AG14">
            <v>1300188.2763958671</v>
          </cell>
          <cell r="AH14">
            <v>29214189.251626231</v>
          </cell>
          <cell r="AI14">
            <v>30594901.640199382</v>
          </cell>
          <cell r="AJ14">
            <v>32193784.175115373</v>
          </cell>
          <cell r="AK14">
            <v>30227949.191417504</v>
          </cell>
          <cell r="AL14">
            <v>1783449.0022936328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125314461.53704798</v>
          </cell>
        </row>
        <row r="17">
          <cell r="A17" t="str">
            <v>Expenditures</v>
          </cell>
        </row>
        <row r="19">
          <cell r="A19" t="str">
            <v>1X-XXX</v>
          </cell>
          <cell r="B19" t="str">
            <v>Mine Costs</v>
          </cell>
          <cell r="F19">
            <v>42888</v>
          </cell>
          <cell r="G19">
            <v>0</v>
          </cell>
          <cell r="H19">
            <v>2174</v>
          </cell>
          <cell r="I19">
            <v>0</v>
          </cell>
          <cell r="J19">
            <v>0</v>
          </cell>
          <cell r="K19">
            <v>616.8030178884602</v>
          </cell>
          <cell r="L19">
            <v>117733.60603577692</v>
          </cell>
          <cell r="M19">
            <v>24704.092245559215</v>
          </cell>
          <cell r="N19">
            <v>62125.016285926271</v>
          </cell>
          <cell r="O19">
            <v>52303.673362004403</v>
          </cell>
          <cell r="P19">
            <v>50987.306989005119</v>
          </cell>
          <cell r="Q19">
            <v>67212.75428696083</v>
          </cell>
          <cell r="R19">
            <v>420745.25222312124</v>
          </cell>
          <cell r="S19">
            <v>82810.846503533525</v>
          </cell>
          <cell r="T19">
            <v>74882.192869427367</v>
          </cell>
          <cell r="U19">
            <v>82616.643003741381</v>
          </cell>
          <cell r="V19">
            <v>78645.02448698935</v>
          </cell>
          <cell r="W19">
            <v>126549.4952261689</v>
          </cell>
          <cell r="X19">
            <v>124246.1054920656</v>
          </cell>
          <cell r="Y19">
            <v>126499.41841935781</v>
          </cell>
          <cell r="Z19">
            <v>131725.65916501419</v>
          </cell>
          <cell r="AA19">
            <v>103257.03587597128</v>
          </cell>
          <cell r="AB19">
            <v>119362.45877440624</v>
          </cell>
          <cell r="AC19">
            <v>147356.06405411215</v>
          </cell>
          <cell r="AD19">
            <v>157656.38173740549</v>
          </cell>
          <cell r="AE19">
            <v>1355607.3256081934</v>
          </cell>
          <cell r="AF19">
            <v>420745.25222312124</v>
          </cell>
          <cell r="AG19">
            <v>1355607.3256081934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1776352.5778313146</v>
          </cell>
        </row>
        <row r="20">
          <cell r="A20" t="str">
            <v>10-468</v>
          </cell>
          <cell r="B20" t="str">
            <v>Mine Capital Expenses</v>
          </cell>
          <cell r="F20">
            <v>0</v>
          </cell>
          <cell r="G20">
            <v>0</v>
          </cell>
          <cell r="H20">
            <v>0</v>
          </cell>
          <cell r="I20">
            <v>5865</v>
          </cell>
          <cell r="J20">
            <v>78050</v>
          </cell>
          <cell r="K20">
            <v>412095</v>
          </cell>
          <cell r="L20">
            <v>0</v>
          </cell>
          <cell r="M20">
            <v>0</v>
          </cell>
          <cell r="N20">
            <v>229500</v>
          </cell>
          <cell r="O20">
            <v>832950</v>
          </cell>
          <cell r="P20">
            <v>0</v>
          </cell>
          <cell r="Q20">
            <v>0</v>
          </cell>
          <cell r="R20">
            <v>1558460</v>
          </cell>
          <cell r="S20">
            <v>0</v>
          </cell>
          <cell r="T20">
            <v>0</v>
          </cell>
          <cell r="U20">
            <v>0</v>
          </cell>
          <cell r="V20">
            <v>227100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30000</v>
          </cell>
          <cell r="AB20">
            <v>0</v>
          </cell>
          <cell r="AC20">
            <v>0</v>
          </cell>
          <cell r="AD20">
            <v>0</v>
          </cell>
          <cell r="AE20">
            <v>257100</v>
          </cell>
          <cell r="AF20">
            <v>1558460</v>
          </cell>
          <cell r="AG20">
            <v>257100</v>
          </cell>
          <cell r="AH20">
            <v>130000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1945560</v>
          </cell>
        </row>
        <row r="22">
          <cell r="A22" t="str">
            <v>2X-XXX</v>
          </cell>
          <cell r="B22" t="str">
            <v>Mill Costs</v>
          </cell>
          <cell r="F22">
            <v>139219</v>
          </cell>
          <cell r="G22">
            <v>340631</v>
          </cell>
          <cell r="H22">
            <v>685845</v>
          </cell>
          <cell r="I22">
            <v>600000</v>
          </cell>
          <cell r="J22">
            <v>402328</v>
          </cell>
          <cell r="K22">
            <v>1500000</v>
          </cell>
          <cell r="L22">
            <v>1231000</v>
          </cell>
          <cell r="M22">
            <v>1518000</v>
          </cell>
          <cell r="N22">
            <v>3456000</v>
          </cell>
          <cell r="O22">
            <v>2460000</v>
          </cell>
          <cell r="P22">
            <v>2168000</v>
          </cell>
          <cell r="Q22">
            <v>1849000</v>
          </cell>
          <cell r="R22">
            <v>16350023</v>
          </cell>
          <cell r="S22">
            <v>490000</v>
          </cell>
          <cell r="T22">
            <v>564000</v>
          </cell>
          <cell r="U22">
            <v>512000</v>
          </cell>
          <cell r="V22">
            <v>510000</v>
          </cell>
          <cell r="W22">
            <v>599000</v>
          </cell>
          <cell r="X22">
            <v>599000</v>
          </cell>
          <cell r="Y22">
            <v>553000</v>
          </cell>
          <cell r="Z22">
            <v>411000</v>
          </cell>
          <cell r="AA22">
            <v>413000</v>
          </cell>
          <cell r="AB22">
            <v>514000</v>
          </cell>
          <cell r="AC22">
            <v>414000</v>
          </cell>
          <cell r="AD22">
            <v>396600</v>
          </cell>
          <cell r="AE22">
            <v>5975600</v>
          </cell>
          <cell r="AF22">
            <v>16350023</v>
          </cell>
          <cell r="AG22">
            <v>5975600</v>
          </cell>
          <cell r="AH22">
            <v>1486651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23812274</v>
          </cell>
        </row>
        <row r="23">
          <cell r="A23" t="str">
            <v>20-468</v>
          </cell>
          <cell r="B23" t="str">
            <v>Mill Capital Expenses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</row>
        <row r="25">
          <cell r="A25" t="str">
            <v>3X-XXX</v>
          </cell>
          <cell r="B25" t="str">
            <v>Maintenance Costs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72052.257921829398</v>
          </cell>
          <cell r="M25">
            <v>57922.903733503983</v>
          </cell>
          <cell r="N25">
            <v>42891.565064762799</v>
          </cell>
          <cell r="O25">
            <v>68759.33183407929</v>
          </cell>
          <cell r="P25">
            <v>59313.033447295253</v>
          </cell>
          <cell r="Q25">
            <v>70417.189549945062</v>
          </cell>
          <cell r="R25">
            <v>371356.2815514158</v>
          </cell>
          <cell r="S25">
            <v>98536.147343719786</v>
          </cell>
          <cell r="T25">
            <v>96881.109022369768</v>
          </cell>
          <cell r="U25">
            <v>102346.00734371977</v>
          </cell>
          <cell r="V25">
            <v>96551.134569936432</v>
          </cell>
          <cell r="W25">
            <v>117965.20127384955</v>
          </cell>
          <cell r="X25">
            <v>114164.07423339956</v>
          </cell>
          <cell r="Y25">
            <v>144705.8527341091</v>
          </cell>
          <cell r="Z25">
            <v>116523.72473410911</v>
          </cell>
          <cell r="AA25">
            <v>100443.11996032577</v>
          </cell>
          <cell r="AB25">
            <v>110461.42493410912</v>
          </cell>
          <cell r="AC25">
            <v>130910.58796032578</v>
          </cell>
          <cell r="AD25">
            <v>127697.41113410912</v>
          </cell>
          <cell r="AE25">
            <v>1357185.795244083</v>
          </cell>
          <cell r="AF25">
            <v>371356.2815514158</v>
          </cell>
          <cell r="AG25">
            <v>1357185.795244083</v>
          </cell>
          <cell r="AH25">
            <v>33486.133999999998</v>
          </cell>
          <cell r="AI25">
            <v>11987.525000000001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1774015.7357954988</v>
          </cell>
        </row>
        <row r="26">
          <cell r="A26" t="str">
            <v>3X-468</v>
          </cell>
          <cell r="B26" t="str">
            <v>Maintenance Capital Expenses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</row>
        <row r="28">
          <cell r="A28" t="str">
            <v>4X-XXX</v>
          </cell>
          <cell r="B28" t="str">
            <v>Site General Costs</v>
          </cell>
          <cell r="F28">
            <v>0</v>
          </cell>
          <cell r="G28">
            <v>0</v>
          </cell>
          <cell r="H28">
            <v>0</v>
          </cell>
          <cell r="I28">
            <v>-2284</v>
          </cell>
          <cell r="J28">
            <v>37640</v>
          </cell>
          <cell r="K28">
            <v>42238.841969484398</v>
          </cell>
          <cell r="L28">
            <v>92913.028439081012</v>
          </cell>
          <cell r="M28">
            <v>106949.22257255517</v>
          </cell>
          <cell r="N28">
            <v>115467.61247122893</v>
          </cell>
          <cell r="O28">
            <v>119111.72407255518</v>
          </cell>
          <cell r="P28">
            <v>116845.96247122892</v>
          </cell>
          <cell r="Q28">
            <v>120313.95157255519</v>
          </cell>
          <cell r="R28">
            <v>749196.34356868884</v>
          </cell>
          <cell r="S28">
            <v>126289.25905775976</v>
          </cell>
          <cell r="T28">
            <v>118569.94610429851</v>
          </cell>
          <cell r="U28">
            <v>155786.29905775975</v>
          </cell>
          <cell r="V28">
            <v>135076.28807327268</v>
          </cell>
          <cell r="W28">
            <v>147592.79985775973</v>
          </cell>
          <cell r="X28">
            <v>174321.01927327269</v>
          </cell>
          <cell r="Y28">
            <v>158419.02225775976</v>
          </cell>
          <cell r="Z28">
            <v>161871.39905775976</v>
          </cell>
          <cell r="AA28">
            <v>181049.93607327269</v>
          </cell>
          <cell r="AB28">
            <v>158791.48305775976</v>
          </cell>
          <cell r="AC28">
            <v>162265.80807327267</v>
          </cell>
          <cell r="AD28">
            <v>177972.33905775976</v>
          </cell>
          <cell r="AE28">
            <v>1858005.5990017075</v>
          </cell>
          <cell r="AF28">
            <v>749196.34356868884</v>
          </cell>
          <cell r="AG28">
            <v>1858005.5990017075</v>
          </cell>
          <cell r="AH28">
            <v>670755.45599999989</v>
          </cell>
          <cell r="AI28">
            <v>189717.39999999997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3467674.7985703959</v>
          </cell>
        </row>
        <row r="29">
          <cell r="A29" t="str">
            <v>40-468</v>
          </cell>
          <cell r="B29" t="str">
            <v>Site General Capital Expenses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124035</v>
          </cell>
          <cell r="M29">
            <v>70000</v>
          </cell>
          <cell r="N29">
            <v>37500</v>
          </cell>
          <cell r="O29">
            <v>0</v>
          </cell>
          <cell r="P29">
            <v>0</v>
          </cell>
          <cell r="Q29">
            <v>0</v>
          </cell>
          <cell r="R29">
            <v>231535</v>
          </cell>
          <cell r="S29">
            <v>30000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30000</v>
          </cell>
          <cell r="AF29">
            <v>231535</v>
          </cell>
          <cell r="AG29">
            <v>30000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261535</v>
          </cell>
        </row>
        <row r="31">
          <cell r="A31" t="str">
            <v>7X-XXX</v>
          </cell>
          <cell r="B31" t="str">
            <v>Magadan Administration Costs</v>
          </cell>
          <cell r="F31">
            <v>100212</v>
          </cell>
          <cell r="G31">
            <v>96488</v>
          </cell>
          <cell r="H31">
            <v>274404</v>
          </cell>
          <cell r="I31">
            <v>171088.01370201242</v>
          </cell>
          <cell r="J31">
            <v>154936.11785160907</v>
          </cell>
          <cell r="K31">
            <v>179737.5112045295</v>
          </cell>
          <cell r="L31">
            <v>286472.9631531295</v>
          </cell>
          <cell r="M31">
            <v>214470.64913692954</v>
          </cell>
          <cell r="N31">
            <v>218011.70441577907</v>
          </cell>
          <cell r="O31">
            <v>356511.7044157791</v>
          </cell>
          <cell r="P31">
            <v>181932.00671577902</v>
          </cell>
          <cell r="Q31">
            <v>184932.00671577902</v>
          </cell>
          <cell r="R31">
            <v>2419196.6773113264</v>
          </cell>
          <cell r="S31">
            <v>184175.11960644447</v>
          </cell>
          <cell r="T31">
            <v>177680.15916908346</v>
          </cell>
          <cell r="U31">
            <v>177800.46041656722</v>
          </cell>
          <cell r="V31">
            <v>232800.20885073929</v>
          </cell>
          <cell r="W31">
            <v>207880.15811656724</v>
          </cell>
          <cell r="X31">
            <v>234834.65820073933</v>
          </cell>
          <cell r="Y31">
            <v>284874.75861656724</v>
          </cell>
          <cell r="Z31">
            <v>204795.06091656722</v>
          </cell>
          <cell r="AA31">
            <v>204754.96050073931</v>
          </cell>
          <cell r="AB31">
            <v>239795.06091656722</v>
          </cell>
          <cell r="AC31">
            <v>199754.96050073931</v>
          </cell>
          <cell r="AD31">
            <v>201795.06091656722</v>
          </cell>
          <cell r="AE31">
            <v>2550940.6267278884</v>
          </cell>
          <cell r="AF31">
            <v>2419196.6773113264</v>
          </cell>
          <cell r="AG31">
            <v>2550940.6267278884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4970137.3040392147</v>
          </cell>
        </row>
        <row r="32">
          <cell r="A32" t="str">
            <v>70-468</v>
          </cell>
          <cell r="B32" t="str">
            <v>Magadan Admininstration Capital Expenses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20000</v>
          </cell>
          <cell r="M32">
            <v>20000</v>
          </cell>
          <cell r="N32">
            <v>5000</v>
          </cell>
          <cell r="O32">
            <v>0</v>
          </cell>
          <cell r="P32">
            <v>0</v>
          </cell>
          <cell r="Q32">
            <v>0</v>
          </cell>
          <cell r="R32">
            <v>45000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15000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15000</v>
          </cell>
          <cell r="AF32">
            <v>45000</v>
          </cell>
          <cell r="AG32">
            <v>15000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60000</v>
          </cell>
        </row>
        <row r="35">
          <cell r="A35" t="str">
            <v>TOTAL COSTS **</v>
          </cell>
          <cell r="F35">
            <v>282319</v>
          </cell>
          <cell r="G35">
            <v>437119</v>
          </cell>
          <cell r="H35">
            <v>962423</v>
          </cell>
          <cell r="I35">
            <v>774669.01370201237</v>
          </cell>
          <cell r="J35">
            <v>672954.11785160913</v>
          </cell>
          <cell r="K35">
            <v>2134688.1561919022</v>
          </cell>
          <cell r="L35">
            <v>1944206.8555498167</v>
          </cell>
          <cell r="M35">
            <v>2012046.8676885478</v>
          </cell>
          <cell r="N35">
            <v>4166495.8982376968</v>
          </cell>
          <cell r="O35">
            <v>3889636.433684418</v>
          </cell>
          <cell r="P35">
            <v>2577078.3096233089</v>
          </cell>
          <cell r="Q35">
            <v>2291875.9021252403</v>
          </cell>
          <cell r="R35">
            <v>22145512.554654557</v>
          </cell>
          <cell r="S35">
            <v>1011811.3725114575</v>
          </cell>
          <cell r="T35">
            <v>1032013.407165179</v>
          </cell>
          <cell r="U35">
            <v>1030549.4098217883</v>
          </cell>
          <cell r="V35">
            <v>1280172.6559809376</v>
          </cell>
          <cell r="W35">
            <v>1213987.6544743455</v>
          </cell>
          <cell r="X35">
            <v>1246565.8571994773</v>
          </cell>
          <cell r="Y35">
            <v>1267499.0520277941</v>
          </cell>
          <cell r="Z35">
            <v>1025915.8438734503</v>
          </cell>
          <cell r="AA35">
            <v>1032505.0524103091</v>
          </cell>
          <cell r="AB35">
            <v>1142410.4276828424</v>
          </cell>
          <cell r="AC35">
            <v>1054287.42058845</v>
          </cell>
          <cell r="AD35">
            <v>1061721.1928458414</v>
          </cell>
          <cell r="AE35">
            <v>13399439.346581873</v>
          </cell>
          <cell r="AF35">
            <v>22145512.554654557</v>
          </cell>
          <cell r="AG35">
            <v>13399439.346581873</v>
          </cell>
          <cell r="AH35">
            <v>2320892.59</v>
          </cell>
          <cell r="AI35">
            <v>201704.92499999996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38067549.41623643</v>
          </cell>
        </row>
        <row r="38">
          <cell r="A38" t="str">
            <v>OPERATING INCOME / (LOSS)</v>
          </cell>
          <cell r="F38">
            <v>-282319</v>
          </cell>
          <cell r="G38">
            <v>-437119</v>
          </cell>
          <cell r="H38">
            <v>-962423</v>
          </cell>
          <cell r="I38">
            <v>-774669.01370201237</v>
          </cell>
          <cell r="J38">
            <v>-672954.11785160913</v>
          </cell>
          <cell r="K38">
            <v>-2134688.1561919022</v>
          </cell>
          <cell r="L38">
            <v>-1944206.8555498167</v>
          </cell>
          <cell r="M38">
            <v>-2012046.8676885478</v>
          </cell>
          <cell r="N38">
            <v>-4166495.8982376968</v>
          </cell>
          <cell r="O38">
            <v>-3889636.433684418</v>
          </cell>
          <cell r="P38">
            <v>-2577078.3096233089</v>
          </cell>
          <cell r="Q38">
            <v>-2291875.9021252403</v>
          </cell>
          <cell r="R38">
            <v>-22145512.554654554</v>
          </cell>
          <cell r="S38">
            <v>-1011811.3725114575</v>
          </cell>
          <cell r="T38">
            <v>-1032013.407165179</v>
          </cell>
          <cell r="U38">
            <v>-1030549.4098217883</v>
          </cell>
          <cell r="V38">
            <v>-1280172.6559809376</v>
          </cell>
          <cell r="W38">
            <v>-1213987.6544743455</v>
          </cell>
          <cell r="X38">
            <v>-1246565.8571994773</v>
          </cell>
          <cell r="Y38">
            <v>-1267499.0520277941</v>
          </cell>
          <cell r="Z38">
            <v>-1025915.8438734503</v>
          </cell>
          <cell r="AA38">
            <v>-1032505.0524103091</v>
          </cell>
          <cell r="AB38">
            <v>-1142410.4276828424</v>
          </cell>
          <cell r="AC38">
            <v>-1054287.42058845</v>
          </cell>
          <cell r="AD38">
            <v>238467.08355002571</v>
          </cell>
          <cell r="AE38">
            <v>-12099251.070186004</v>
          </cell>
          <cell r="AF38">
            <v>-22145512.554654554</v>
          </cell>
          <cell r="AG38">
            <v>-12099251.070186004</v>
          </cell>
          <cell r="AH38">
            <v>26893296.661626231</v>
          </cell>
          <cell r="AI38">
            <v>30393196.715199381</v>
          </cell>
          <cell r="AJ38">
            <v>32193784.175115373</v>
          </cell>
          <cell r="AK38">
            <v>30227949.191417504</v>
          </cell>
          <cell r="AL38">
            <v>1783449.0022936328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87246912.120811552</v>
          </cell>
        </row>
        <row r="40">
          <cell r="A40" t="str">
            <v>80-XXX</v>
          </cell>
          <cell r="B40" t="str">
            <v>Taxes &amp; Royalties</v>
          </cell>
          <cell r="F40">
            <v>37284.28</v>
          </cell>
          <cell r="G40">
            <v>13625.24</v>
          </cell>
          <cell r="H40">
            <v>27520.760000000006</v>
          </cell>
          <cell r="I40">
            <v>54254.733067344794</v>
          </cell>
          <cell r="J40">
            <v>20837.083346194326</v>
          </cell>
          <cell r="K40">
            <v>78118.575298141004</v>
          </cell>
          <cell r="L40">
            <v>93382.326692388626</v>
          </cell>
          <cell r="M40">
            <v>67126.148724725907</v>
          </cell>
          <cell r="N40">
            <v>152352.7974284215</v>
          </cell>
          <cell r="O40">
            <v>165457.23632855219</v>
          </cell>
          <cell r="P40">
            <v>89651.289164686299</v>
          </cell>
          <cell r="Q40">
            <v>77659.631040818873</v>
          </cell>
          <cell r="R40">
            <v>877270.10109127348</v>
          </cell>
          <cell r="S40">
            <v>61368.269352569907</v>
          </cell>
          <cell r="T40">
            <v>27573.765546200968</v>
          </cell>
          <cell r="U40">
            <v>25802.912154980695</v>
          </cell>
          <cell r="V40">
            <v>69898.254449276472</v>
          </cell>
          <cell r="W40">
            <v>31115.631927233309</v>
          </cell>
          <cell r="X40">
            <v>30370.934725740743</v>
          </cell>
          <cell r="Y40">
            <v>64714.651794741665</v>
          </cell>
          <cell r="Z40">
            <v>22235.180701738023</v>
          </cell>
          <cell r="AA40">
            <v>22135.325576071438</v>
          </cell>
          <cell r="AB40">
            <v>61200.901571651819</v>
          </cell>
          <cell r="AC40">
            <v>23001.430940110076</v>
          </cell>
          <cell r="AD40">
            <v>1782767.871368832</v>
          </cell>
          <cell r="AE40">
            <v>2222185.1301091472</v>
          </cell>
          <cell r="AF40">
            <v>877270.10109127348</v>
          </cell>
          <cell r="AG40">
            <v>2222185.1301091472</v>
          </cell>
          <cell r="AH40">
            <v>6792237.1240831297</v>
          </cell>
          <cell r="AI40">
            <v>7557862.9247646984</v>
          </cell>
          <cell r="AJ40">
            <v>7858827.9261465929</v>
          </cell>
          <cell r="AK40">
            <v>7689259.0490579903</v>
          </cell>
          <cell r="AL40">
            <v>651327.68506755074</v>
          </cell>
          <cell r="AM40">
            <v>136909.36604918659</v>
          </cell>
          <cell r="AN40">
            <v>5946.6039999999111</v>
          </cell>
          <cell r="AO40">
            <v>-1.1824071407318117E-10</v>
          </cell>
          <cell r="AP40">
            <v>-1.1824071407318117E-10</v>
          </cell>
          <cell r="AQ40">
            <v>-1.1824071407318117E-10</v>
          </cell>
          <cell r="AR40">
            <v>-1.1824071407318117E-10</v>
          </cell>
          <cell r="AS40">
            <v>33791825.910369575</v>
          </cell>
        </row>
        <row r="42">
          <cell r="A42" t="str">
            <v>XX-454</v>
          </cell>
          <cell r="B42" t="str">
            <v>OMGC: Bank Fees, Debt Service,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1750000</v>
          </cell>
          <cell r="AE42">
            <v>1750000</v>
          </cell>
          <cell r="AF42">
            <v>0</v>
          </cell>
          <cell r="AG42">
            <v>1750000</v>
          </cell>
          <cell r="AH42">
            <v>21000000</v>
          </cell>
          <cell r="AI42">
            <v>21000000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43750000</v>
          </cell>
        </row>
        <row r="43">
          <cell r="B43" t="str">
            <v xml:space="preserve">             Loan Repayment</v>
          </cell>
        </row>
        <row r="45">
          <cell r="A45" t="str">
            <v>XX-XXX</v>
          </cell>
          <cell r="B45" t="str">
            <v>Working Capital:</v>
          </cell>
        </row>
        <row r="46">
          <cell r="C46" t="str">
            <v>Inventory Wares</v>
          </cell>
          <cell r="F46" t="str">
            <v>2.2 m total</v>
          </cell>
        </row>
        <row r="47">
          <cell r="C47" t="str">
            <v>Mill 1st Fill Reagents</v>
          </cell>
          <cell r="F47" t="str">
            <v>0.3 m total</v>
          </cell>
        </row>
        <row r="48">
          <cell r="A48" t="str">
            <v>NET INCOME / (LOSS)</v>
          </cell>
          <cell r="F48">
            <v>-319603.28000000003</v>
          </cell>
          <cell r="G48">
            <v>-450744.24</v>
          </cell>
          <cell r="H48">
            <v>-989943.76</v>
          </cell>
          <cell r="I48">
            <v>-828923.74676935712</v>
          </cell>
          <cell r="J48">
            <v>-693791.20119780349</v>
          </cell>
          <cell r="K48">
            <v>-2212806.7314900435</v>
          </cell>
          <cell r="L48">
            <v>-2037589.1822422054</v>
          </cell>
          <cell r="M48">
            <v>-2079173.0164132738</v>
          </cell>
          <cell r="N48">
            <v>-4318848.6956661185</v>
          </cell>
          <cell r="O48">
            <v>-4055093.67001297</v>
          </cell>
          <cell r="P48">
            <v>-2666729.5987879951</v>
          </cell>
          <cell r="Q48">
            <v>-2369535.5331660593</v>
          </cell>
          <cell r="R48">
            <v>-23022782.655745827</v>
          </cell>
          <cell r="S48">
            <v>-1073179.6418640274</v>
          </cell>
          <cell r="T48">
            <v>-1059587.1727113801</v>
          </cell>
          <cell r="U48">
            <v>-1056352.321976769</v>
          </cell>
          <cell r="V48">
            <v>-1350070.9104302141</v>
          </cell>
          <cell r="W48">
            <v>-1245103.2864015789</v>
          </cell>
          <cell r="X48">
            <v>-1276936.791925218</v>
          </cell>
          <cell r="Y48">
            <v>-1332213.7038225357</v>
          </cell>
          <cell r="Z48">
            <v>-1048151.0245751883</v>
          </cell>
          <cell r="AA48">
            <v>-1054640.3779863806</v>
          </cell>
          <cell r="AB48">
            <v>-1203611.3292544943</v>
          </cell>
          <cell r="AC48">
            <v>-1077288.85152856</v>
          </cell>
          <cell r="AD48">
            <v>-3294300.7878188062</v>
          </cell>
          <cell r="AE48">
            <v>-16071436.200295156</v>
          </cell>
          <cell r="AF48">
            <v>-23022782.655745827</v>
          </cell>
          <cell r="AG48">
            <v>-16071436.200295156</v>
          </cell>
          <cell r="AH48">
            <v>-898940.4624568969</v>
          </cell>
          <cell r="AI48">
            <v>1835333.7904346809</v>
          </cell>
          <cell r="AJ48">
            <v>24334956.24896878</v>
          </cell>
          <cell r="AK48">
            <v>22538690.142359514</v>
          </cell>
          <cell r="AL48">
            <v>1132121.3172260821</v>
          </cell>
          <cell r="AM48">
            <v>-136909.36604918659</v>
          </cell>
          <cell r="AN48">
            <v>-5946.6039999999111</v>
          </cell>
          <cell r="AO48">
            <v>1.1824071407318117E-10</v>
          </cell>
          <cell r="AP48">
            <v>1.1824071407318117E-10</v>
          </cell>
          <cell r="AQ48">
            <v>1.1824071407318117E-10</v>
          </cell>
          <cell r="AR48">
            <v>1.1824071407318117E-10</v>
          </cell>
          <cell r="AS48">
            <v>9705086.2104419768</v>
          </cell>
        </row>
        <row r="51">
          <cell r="A51" t="str">
            <v>TOTAL PRE-PRODUCTION COSTS*</v>
          </cell>
          <cell r="F51">
            <v>282319</v>
          </cell>
          <cell r="G51">
            <v>437119</v>
          </cell>
          <cell r="H51">
            <v>962423</v>
          </cell>
          <cell r="I51">
            <v>774669.01370201237</v>
          </cell>
          <cell r="J51">
            <v>672954.11785160913</v>
          </cell>
          <cell r="K51">
            <v>2134688.1561919022</v>
          </cell>
          <cell r="L51">
            <v>1944206.8555498167</v>
          </cell>
          <cell r="M51">
            <v>2012046.8676885478</v>
          </cell>
          <cell r="N51">
            <v>4166495.8982376968</v>
          </cell>
          <cell r="O51">
            <v>3889636.433684418</v>
          </cell>
          <cell r="P51">
            <v>2577078.3096233089</v>
          </cell>
          <cell r="Q51">
            <v>2291875.9021252403</v>
          </cell>
          <cell r="R51">
            <v>22145512.554654554</v>
          </cell>
          <cell r="S51">
            <v>1011811.3725114575</v>
          </cell>
          <cell r="T51">
            <v>1032013.407165179</v>
          </cell>
          <cell r="U51">
            <v>1030549.4098217883</v>
          </cell>
          <cell r="V51">
            <v>1280172.6559809376</v>
          </cell>
          <cell r="W51">
            <v>1213987.6544743455</v>
          </cell>
          <cell r="X51">
            <v>1246565.8571994773</v>
          </cell>
          <cell r="Y51">
            <v>1267499.0520277941</v>
          </cell>
          <cell r="Z51">
            <v>1025915.8438734503</v>
          </cell>
          <cell r="AA51">
            <v>1032505.0524103091</v>
          </cell>
          <cell r="AB51">
            <v>1142410.4276828424</v>
          </cell>
          <cell r="AC51">
            <v>1054287.42058845</v>
          </cell>
          <cell r="AD51">
            <v>396600</v>
          </cell>
          <cell r="AE51">
            <v>12734318.153736031</v>
          </cell>
          <cell r="AF51">
            <v>22145512.554654554</v>
          </cell>
          <cell r="AG51">
            <v>12734318.153736031</v>
          </cell>
          <cell r="AH51">
            <v>1486651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36366481.708390586</v>
          </cell>
        </row>
        <row r="52">
          <cell r="A52" t="str">
            <v>CUMULATIVE PRE-PRODUCTION COSTS*</v>
          </cell>
          <cell r="F52">
            <v>282319</v>
          </cell>
          <cell r="G52">
            <v>719438</v>
          </cell>
          <cell r="H52">
            <v>1681861</v>
          </cell>
          <cell r="I52">
            <v>2456530.0137020126</v>
          </cell>
          <cell r="J52">
            <v>3129484.131553622</v>
          </cell>
          <cell r="K52">
            <v>5264172.2877455242</v>
          </cell>
          <cell r="L52">
            <v>7208379.1432953412</v>
          </cell>
          <cell r="M52">
            <v>9220426.0109838881</v>
          </cell>
          <cell r="N52">
            <v>13386921.909221586</v>
          </cell>
          <cell r="O52">
            <v>17276558.342906006</v>
          </cell>
          <cell r="P52">
            <v>19853636.652529314</v>
          </cell>
          <cell r="Q52">
            <v>22145512.554654554</v>
          </cell>
          <cell r="R52">
            <v>22145512.554654554</v>
          </cell>
          <cell r="S52">
            <v>23157323.927166011</v>
          </cell>
          <cell r="T52">
            <v>24189337.334331192</v>
          </cell>
          <cell r="U52">
            <v>25219886.744152982</v>
          </cell>
          <cell r="V52">
            <v>26500059.400133919</v>
          </cell>
          <cell r="W52">
            <v>27714047.054608263</v>
          </cell>
          <cell r="X52">
            <v>28960612.911807742</v>
          </cell>
          <cell r="Y52">
            <v>30228111.963835537</v>
          </cell>
          <cell r="Z52">
            <v>31254027.807708986</v>
          </cell>
          <cell r="AA52">
            <v>32286532.860119294</v>
          </cell>
          <cell r="AB52">
            <v>33428943.287802137</v>
          </cell>
          <cell r="AC52">
            <v>34483230.708390586</v>
          </cell>
          <cell r="AD52">
            <v>34879830.708390586</v>
          </cell>
          <cell r="AE52">
            <v>34879830.708390586</v>
          </cell>
          <cell r="AF52">
            <v>22145512.554654554</v>
          </cell>
          <cell r="AG52">
            <v>34879830.708390586</v>
          </cell>
          <cell r="AH52">
            <v>36366481.708390586</v>
          </cell>
          <cell r="AI52">
            <v>36366481.708390586</v>
          </cell>
          <cell r="AJ52">
            <v>36366481.708390586</v>
          </cell>
          <cell r="AK52">
            <v>36366481.708390586</v>
          </cell>
          <cell r="AL52">
            <v>36366481.708390586</v>
          </cell>
          <cell r="AM52">
            <v>36366481.708390586</v>
          </cell>
          <cell r="AN52">
            <v>36366481.708390586</v>
          </cell>
          <cell r="AO52">
            <v>36366481.708390586</v>
          </cell>
          <cell r="AP52">
            <v>36366481.708390586</v>
          </cell>
          <cell r="AQ52">
            <v>36366481.708390586</v>
          </cell>
          <cell r="AR52">
            <v>36366481.708390586</v>
          </cell>
          <cell r="AS52">
            <v>36366481.708390586</v>
          </cell>
        </row>
        <row r="65">
          <cell r="F65" t="str">
            <v>Note:</v>
          </cell>
          <cell r="G65" t="str">
            <v>*PRE-PRODUCTION PERIOD COSTS INCLUDE MILL COMMISSIONING IN SEPTEMBER 2001.</v>
          </cell>
          <cell r="S65" t="str">
            <v>Note:</v>
          </cell>
          <cell r="T65" t="str">
            <v>*PRE-PRODUCTION PERIOD COSTS INCLUDE MILL COMMISSIONING IN SEPTEMBER 2001.</v>
          </cell>
          <cell r="AF65" t="str">
            <v>Note:</v>
          </cell>
          <cell r="AG65" t="str">
            <v>*PRE-PRODUCTION PERIOD COSTS INCLUDE MILL COMMISSIONING IN SEPTEMBER 2001.</v>
          </cell>
        </row>
        <row r="66">
          <cell r="G66" t="str">
            <v>**PRODUCTION COSTS COMMENCE WITH METAL PRODUCTION FROM THE MILL IN OCTOBER 2001.</v>
          </cell>
          <cell r="T66" t="str">
            <v>**PRODUCTION COSTS COMMENCE WITH METAL PRODUCTION FROM THE MILL IN OCTOBER 2001.</v>
          </cell>
          <cell r="AG66" t="str">
            <v>**PRODUCTION COSTS COMMENCE WITH METAL PRODUCTION FROM THE MILL IN OCTOBER 2001.</v>
          </cell>
        </row>
        <row r="67">
          <cell r="G67" t="str">
            <v>OMGC - Bank Fees, Debt Service:</v>
          </cell>
          <cell r="J67" t="str">
            <v>Standard Bank London Limited and Hypo Vereinsbank AG @ $25,000,000; International Finance Corporation @ $10,000,000.</v>
          </cell>
        </row>
        <row r="68">
          <cell r="G68" t="str">
            <v>Bema  - Bank Fees, Debt Service:</v>
          </cell>
          <cell r="J68" t="str">
            <v>Resource Capital Corporation @ $5,000,000; Endeavour Financial Corporation @ $2,000,000.</v>
          </cell>
        </row>
      </sheetData>
      <sheetData sheetId="1">
        <row r="1">
          <cell r="A1" t="str">
            <v>File:</v>
          </cell>
          <cell r="X1" t="str">
            <v>JULIETTA PROJECT</v>
          </cell>
          <cell r="AK1" t="str">
            <v>JULIETTA PROJECT</v>
          </cell>
        </row>
        <row r="2">
          <cell r="X2" t="str">
            <v>OMGC</v>
          </cell>
          <cell r="AK2" t="str">
            <v>OMGC</v>
          </cell>
        </row>
        <row r="3">
          <cell r="X3" t="str">
            <v>2001 Monthly BUDGET</v>
          </cell>
          <cell r="AK3" t="str">
            <v>2000 to 2012 Life of Mine (LOM) FORECAST</v>
          </cell>
        </row>
        <row r="4">
          <cell r="W4" t="str">
            <v>REVENUE SUMMARY - 100%</v>
          </cell>
          <cell r="AJ4" t="str">
            <v>REVENUE SUMMARY - 100%</v>
          </cell>
        </row>
        <row r="7">
          <cell r="AE7" t="str">
            <v>Total</v>
          </cell>
          <cell r="AF7" t="str">
            <v>Total</v>
          </cell>
          <cell r="AS7" t="str">
            <v>TOTAL</v>
          </cell>
        </row>
        <row r="8">
          <cell r="S8" t="str">
            <v>Jan - 01</v>
          </cell>
          <cell r="T8" t="str">
            <v>Feb - 01</v>
          </cell>
          <cell r="U8" t="str">
            <v>Mar - 01</v>
          </cell>
          <cell r="V8" t="str">
            <v>Apr - 01</v>
          </cell>
          <cell r="W8" t="str">
            <v>May - 01</v>
          </cell>
          <cell r="X8" t="str">
            <v>Jun - 01</v>
          </cell>
          <cell r="Y8" t="str">
            <v>Jul - 01</v>
          </cell>
          <cell r="Z8" t="str">
            <v>Aug - 01</v>
          </cell>
          <cell r="AA8" t="str">
            <v>Sep - 01</v>
          </cell>
          <cell r="AB8" t="str">
            <v>Oct - 01</v>
          </cell>
          <cell r="AC8" t="str">
            <v>Nov - 01</v>
          </cell>
          <cell r="AD8" t="str">
            <v>Dec - 01</v>
          </cell>
          <cell r="AE8">
            <v>2001</v>
          </cell>
          <cell r="AF8">
            <v>2000</v>
          </cell>
          <cell r="AG8">
            <v>2001</v>
          </cell>
          <cell r="AH8">
            <v>2002</v>
          </cell>
          <cell r="AI8">
            <v>2003</v>
          </cell>
          <cell r="AJ8">
            <v>2004</v>
          </cell>
          <cell r="AK8">
            <v>2005</v>
          </cell>
          <cell r="AL8">
            <v>2006</v>
          </cell>
          <cell r="AM8">
            <v>2007</v>
          </cell>
          <cell r="AN8">
            <v>2008</v>
          </cell>
          <cell r="AO8">
            <v>2009</v>
          </cell>
          <cell r="AP8">
            <v>2010</v>
          </cell>
          <cell r="AQ8">
            <v>2011</v>
          </cell>
          <cell r="AR8">
            <v>2012</v>
          </cell>
          <cell r="AS8" t="str">
            <v>YEARS</v>
          </cell>
        </row>
        <row r="9">
          <cell r="S9">
            <v>31</v>
          </cell>
          <cell r="T9">
            <v>28</v>
          </cell>
          <cell r="U9">
            <v>31</v>
          </cell>
          <cell r="V9">
            <v>30</v>
          </cell>
          <cell r="W9">
            <v>31</v>
          </cell>
          <cell r="X9">
            <v>30</v>
          </cell>
          <cell r="Y9">
            <v>31</v>
          </cell>
          <cell r="Z9">
            <v>31</v>
          </cell>
          <cell r="AA9">
            <v>30</v>
          </cell>
          <cell r="AB9">
            <v>31</v>
          </cell>
          <cell r="AC9">
            <v>30</v>
          </cell>
          <cell r="AD9">
            <v>31</v>
          </cell>
          <cell r="AE9">
            <v>365</v>
          </cell>
          <cell r="AF9">
            <v>365</v>
          </cell>
          <cell r="AG9">
            <v>365</v>
          </cell>
          <cell r="AH9">
            <v>365</v>
          </cell>
          <cell r="AI9">
            <v>365</v>
          </cell>
          <cell r="AJ9">
            <v>365</v>
          </cell>
          <cell r="AK9">
            <v>365</v>
          </cell>
          <cell r="AL9">
            <v>365</v>
          </cell>
          <cell r="AM9">
            <v>365</v>
          </cell>
          <cell r="AN9">
            <v>365</v>
          </cell>
          <cell r="AO9">
            <v>365</v>
          </cell>
          <cell r="AP9">
            <v>365</v>
          </cell>
          <cell r="AQ9">
            <v>365</v>
          </cell>
          <cell r="AR9">
            <v>365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3703.5936008245658</v>
          </cell>
          <cell r="AE12">
            <v>3703.5936008245658</v>
          </cell>
          <cell r="AF12">
            <v>0</v>
          </cell>
          <cell r="AG12">
            <v>3703.5936008245658</v>
          </cell>
          <cell r="AH12">
            <v>86371.282340794671</v>
          </cell>
          <cell r="AI12">
            <v>90504.276616316303</v>
          </cell>
          <cell r="AJ12">
            <v>94612.69786315471</v>
          </cell>
          <cell r="AK12">
            <v>87086.483291696131</v>
          </cell>
          <cell r="AL12">
            <v>5138.1025142100716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367416.43622699648</v>
          </cell>
        </row>
        <row r="13"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63542.850836413774</v>
          </cell>
          <cell r="AE13">
            <v>63542.850836413774</v>
          </cell>
          <cell r="AF13">
            <v>0</v>
          </cell>
          <cell r="AG13">
            <v>63542.850836413774</v>
          </cell>
          <cell r="AH13">
            <v>1257145.8846455987</v>
          </cell>
          <cell r="AI13">
            <v>1313805.6413360906</v>
          </cell>
          <cell r="AJ13">
            <v>1416068.4398355468</v>
          </cell>
          <cell r="AK13">
            <v>1424190.0104198488</v>
          </cell>
          <cell r="AL13">
            <v>84027.210614771087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5558780.0376882683</v>
          </cell>
        </row>
        <row r="16">
          <cell r="S16">
            <v>280</v>
          </cell>
          <cell r="T16">
            <v>280</v>
          </cell>
          <cell r="U16">
            <v>280</v>
          </cell>
          <cell r="V16">
            <v>280</v>
          </cell>
          <cell r="W16">
            <v>280</v>
          </cell>
          <cell r="X16">
            <v>280</v>
          </cell>
          <cell r="Y16">
            <v>280</v>
          </cell>
          <cell r="Z16">
            <v>280</v>
          </cell>
          <cell r="AA16">
            <v>280</v>
          </cell>
          <cell r="AB16">
            <v>280</v>
          </cell>
          <cell r="AC16">
            <v>280</v>
          </cell>
          <cell r="AD16">
            <v>280</v>
          </cell>
          <cell r="AE16">
            <v>280</v>
          </cell>
          <cell r="AF16">
            <v>280</v>
          </cell>
          <cell r="AG16">
            <v>280</v>
          </cell>
          <cell r="AH16">
            <v>280</v>
          </cell>
          <cell r="AI16">
            <v>280</v>
          </cell>
          <cell r="AJ16">
            <v>280</v>
          </cell>
          <cell r="AK16">
            <v>280</v>
          </cell>
          <cell r="AL16">
            <v>280</v>
          </cell>
          <cell r="AM16">
            <v>280</v>
          </cell>
          <cell r="AN16">
            <v>280</v>
          </cell>
          <cell r="AO16">
            <v>280</v>
          </cell>
          <cell r="AP16">
            <v>280</v>
          </cell>
          <cell r="AQ16">
            <v>280</v>
          </cell>
          <cell r="AR16">
            <v>280</v>
          </cell>
          <cell r="AS16">
            <v>280</v>
          </cell>
        </row>
        <row r="17">
          <cell r="S17">
            <v>5.5</v>
          </cell>
          <cell r="T17">
            <v>5.5</v>
          </cell>
          <cell r="U17">
            <v>5.5</v>
          </cell>
          <cell r="V17">
            <v>5.5</v>
          </cell>
          <cell r="W17">
            <v>5.5</v>
          </cell>
          <cell r="X17">
            <v>5.5</v>
          </cell>
          <cell r="Y17">
            <v>5.5</v>
          </cell>
          <cell r="Z17">
            <v>5.5</v>
          </cell>
          <cell r="AA17">
            <v>5.5</v>
          </cell>
          <cell r="AB17">
            <v>5.5</v>
          </cell>
          <cell r="AC17">
            <v>5.5</v>
          </cell>
          <cell r="AD17">
            <v>5.5</v>
          </cell>
          <cell r="AE17">
            <v>5.5</v>
          </cell>
          <cell r="AF17">
            <v>5.5</v>
          </cell>
          <cell r="AG17">
            <v>5.5</v>
          </cell>
          <cell r="AH17">
            <v>5.5</v>
          </cell>
          <cell r="AI17">
            <v>5.5</v>
          </cell>
          <cell r="AJ17">
            <v>5.5</v>
          </cell>
          <cell r="AK17">
            <v>5.5</v>
          </cell>
          <cell r="AL17">
            <v>5.5</v>
          </cell>
          <cell r="AM17">
            <v>5.5</v>
          </cell>
          <cell r="AN17">
            <v>5.5</v>
          </cell>
          <cell r="AO17">
            <v>5.5</v>
          </cell>
          <cell r="AP17">
            <v>5.5</v>
          </cell>
          <cell r="AQ17">
            <v>5.5</v>
          </cell>
          <cell r="AR17">
            <v>5.5</v>
          </cell>
          <cell r="AS17">
            <v>5.5</v>
          </cell>
        </row>
        <row r="20"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1037006.2082308785</v>
          </cell>
          <cell r="AE20">
            <v>1037006.2082308785</v>
          </cell>
          <cell r="AF20">
            <v>0</v>
          </cell>
          <cell r="AG20">
            <v>1037006.2082308785</v>
          </cell>
          <cell r="AH20">
            <v>24183959.055422507</v>
          </cell>
          <cell r="AI20">
            <v>25341197.452568565</v>
          </cell>
          <cell r="AJ20">
            <v>26491555.401683319</v>
          </cell>
          <cell r="AK20">
            <v>24384215.321674917</v>
          </cell>
          <cell r="AL20">
            <v>1438668.70397882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102876602.14355901</v>
          </cell>
        </row>
        <row r="21"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349485.67960027576</v>
          </cell>
          <cell r="AE21">
            <v>349485.67960027576</v>
          </cell>
          <cell r="AF21">
            <v>0</v>
          </cell>
          <cell r="AG21">
            <v>349485.67960027576</v>
          </cell>
          <cell r="AH21">
            <v>6914302.3655507928</v>
          </cell>
          <cell r="AI21">
            <v>7225931.0273484988</v>
          </cell>
          <cell r="AJ21">
            <v>7788376.4190955069</v>
          </cell>
          <cell r="AK21">
            <v>7833045.0573091684</v>
          </cell>
          <cell r="AL21">
            <v>462149.65838124097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30573290.207285486</v>
          </cell>
        </row>
        <row r="22"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1386491.8878311543</v>
          </cell>
          <cell r="AE22">
            <v>1386491.8878311543</v>
          </cell>
          <cell r="AF22">
            <v>0</v>
          </cell>
          <cell r="AG22">
            <v>1386491.8878311543</v>
          </cell>
          <cell r="AH22">
            <v>31098261.420973301</v>
          </cell>
          <cell r="AI22">
            <v>32567128.479917064</v>
          </cell>
          <cell r="AJ22">
            <v>34279931.820778824</v>
          </cell>
          <cell r="AK22">
            <v>32217260.378984086</v>
          </cell>
          <cell r="AL22">
            <v>1900818.3623600609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133449892.3508445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-2074.0124164617587</v>
          </cell>
          <cell r="AE26">
            <v>-2074.0124164617587</v>
          </cell>
          <cell r="AF26">
            <v>0</v>
          </cell>
          <cell r="AG26">
            <v>-2074.0124164617587</v>
          </cell>
          <cell r="AH26">
            <v>-48367.918110845058</v>
          </cell>
          <cell r="AI26">
            <v>-50682.394905137175</v>
          </cell>
          <cell r="AJ26">
            <v>-52983.110803366682</v>
          </cell>
          <cell r="AK26">
            <v>-48768.430643349879</v>
          </cell>
          <cell r="AL26">
            <v>-2877.3374079576424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-205753.20428711822</v>
          </cell>
        </row>
        <row r="27"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-3494.8567960027608</v>
          </cell>
          <cell r="AE27">
            <v>-3494.8567960027608</v>
          </cell>
          <cell r="AF27">
            <v>0</v>
          </cell>
          <cell r="AG27">
            <v>-3494.8567960027608</v>
          </cell>
          <cell r="AH27">
            <v>-69143.02365550799</v>
          </cell>
          <cell r="AI27">
            <v>-72259.310273485054</v>
          </cell>
          <cell r="AJ27">
            <v>-77883.764190955131</v>
          </cell>
          <cell r="AK27">
            <v>-78330.450573091759</v>
          </cell>
          <cell r="AL27">
            <v>-4621.4965838124135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-305732.9020728551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-8279.4575665153334</v>
          </cell>
          <cell r="AE30">
            <v>-8279.4575665153334</v>
          </cell>
          <cell r="AF30">
            <v>0</v>
          </cell>
          <cell r="AG30">
            <v>-8279.4575665153334</v>
          </cell>
          <cell r="AH30">
            <v>-193084.72909849332</v>
          </cell>
          <cell r="AI30">
            <v>-202324.12046130741</v>
          </cell>
          <cell r="AJ30">
            <v>-211508.57832703964</v>
          </cell>
          <cell r="AK30">
            <v>-194683.57512825253</v>
          </cell>
          <cell r="AL30">
            <v>-11486.3309325669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-821366.79151417513</v>
          </cell>
        </row>
        <row r="31"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-17299.541140213649</v>
          </cell>
          <cell r="AE31">
            <v>-17299.541140213649</v>
          </cell>
          <cell r="AF31">
            <v>0</v>
          </cell>
          <cell r="AG31">
            <v>-17299.541140213649</v>
          </cell>
          <cell r="AH31">
            <v>-342257.96709476429</v>
          </cell>
          <cell r="AI31">
            <v>-357683.5858537507</v>
          </cell>
          <cell r="AJ31">
            <v>-385524.6327452276</v>
          </cell>
          <cell r="AK31">
            <v>-387735.73033680388</v>
          </cell>
          <cell r="AL31">
            <v>-22876.408089871431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-1513377.8652606318</v>
          </cell>
        </row>
        <row r="33"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-6904.6150930934491</v>
          </cell>
          <cell r="AE33">
            <v>-6904.6150930934491</v>
          </cell>
          <cell r="AF33">
            <v>0</v>
          </cell>
          <cell r="AG33">
            <v>-6904.6150930934491</v>
          </cell>
          <cell r="AH33">
            <v>-154903.75239603475</v>
          </cell>
          <cell r="AI33">
            <v>-162220.93387369221</v>
          </cell>
          <cell r="AJ33">
            <v>-170745.32472892251</v>
          </cell>
          <cell r="AK33">
            <v>-160450.80748883824</v>
          </cell>
          <cell r="AL33">
            <v>-9466.5976418414557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-664692.03122242272</v>
          </cell>
        </row>
        <row r="35"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-38052.483012286946</v>
          </cell>
          <cell r="AE35">
            <v>-38052.483012286946</v>
          </cell>
          <cell r="AF35">
            <v>0</v>
          </cell>
          <cell r="AG35">
            <v>-38052.483012286946</v>
          </cell>
          <cell r="AH35">
            <v>-807757.39035564545</v>
          </cell>
          <cell r="AI35">
            <v>-845170.3453673725</v>
          </cell>
          <cell r="AJ35">
            <v>-898645.41079551145</v>
          </cell>
          <cell r="AK35">
            <v>-869968.99417033629</v>
          </cell>
          <cell r="AL35">
            <v>-51328.170656049842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-3510922.7943572029</v>
          </cell>
        </row>
        <row r="39">
          <cell r="S39">
            <v>0.5</v>
          </cell>
          <cell r="T39">
            <v>0.5</v>
          </cell>
          <cell r="U39">
            <v>0.5</v>
          </cell>
          <cell r="V39">
            <v>0.5</v>
          </cell>
          <cell r="W39">
            <v>0.5</v>
          </cell>
          <cell r="X39">
            <v>0.5</v>
          </cell>
          <cell r="Y39">
            <v>0.5</v>
          </cell>
          <cell r="Z39">
            <v>0.5</v>
          </cell>
          <cell r="AA39">
            <v>0.5</v>
          </cell>
          <cell r="AB39">
            <v>0.5</v>
          </cell>
          <cell r="AC39">
            <v>0.5</v>
          </cell>
          <cell r="AD39">
            <v>0.5</v>
          </cell>
          <cell r="AE39">
            <v>0.5</v>
          </cell>
          <cell r="AF39">
            <v>0.5</v>
          </cell>
          <cell r="AG39">
            <v>0.5</v>
          </cell>
          <cell r="AH39">
            <v>0.5</v>
          </cell>
          <cell r="AI39">
            <v>0.5</v>
          </cell>
          <cell r="AJ39">
            <v>0.5</v>
          </cell>
          <cell r="AK39">
            <v>0.5</v>
          </cell>
          <cell r="AL39">
            <v>0.5</v>
          </cell>
          <cell r="AM39">
            <v>0.5</v>
          </cell>
          <cell r="AN39">
            <v>0.5</v>
          </cell>
          <cell r="AO39">
            <v>0.5</v>
          </cell>
          <cell r="AP39">
            <v>0.5</v>
          </cell>
          <cell r="AQ39">
            <v>0.5</v>
          </cell>
          <cell r="AR39">
            <v>0.5</v>
          </cell>
          <cell r="AS39">
            <v>0.5</v>
          </cell>
        </row>
        <row r="40">
          <cell r="S40">
            <v>0.5</v>
          </cell>
          <cell r="T40">
            <v>0.5</v>
          </cell>
          <cell r="U40">
            <v>0.5</v>
          </cell>
          <cell r="V40">
            <v>0.5</v>
          </cell>
          <cell r="W40">
            <v>0.5</v>
          </cell>
          <cell r="X40">
            <v>0.5</v>
          </cell>
          <cell r="Y40">
            <v>0.5</v>
          </cell>
          <cell r="Z40">
            <v>0.5</v>
          </cell>
          <cell r="AA40">
            <v>0.5</v>
          </cell>
          <cell r="AB40">
            <v>0.5</v>
          </cell>
          <cell r="AC40">
            <v>0.5</v>
          </cell>
          <cell r="AD40">
            <v>0.5</v>
          </cell>
          <cell r="AE40">
            <v>0.5</v>
          </cell>
          <cell r="AF40">
            <v>0.5</v>
          </cell>
          <cell r="AG40">
            <v>0.5</v>
          </cell>
          <cell r="AH40">
            <v>0.5</v>
          </cell>
          <cell r="AI40">
            <v>0.5</v>
          </cell>
          <cell r="AJ40">
            <v>0.5</v>
          </cell>
          <cell r="AK40">
            <v>0.5</v>
          </cell>
          <cell r="AL40">
            <v>0.5</v>
          </cell>
          <cell r="AM40">
            <v>0.5</v>
          </cell>
          <cell r="AN40">
            <v>0.5</v>
          </cell>
          <cell r="AO40">
            <v>0.5</v>
          </cell>
          <cell r="AP40">
            <v>0.5</v>
          </cell>
          <cell r="AQ40">
            <v>0.5</v>
          </cell>
          <cell r="AR40">
            <v>0.5</v>
          </cell>
          <cell r="AS40">
            <v>0.5</v>
          </cell>
        </row>
        <row r="42"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-6904.6150930934491</v>
          </cell>
          <cell r="AE42">
            <v>-6904.6150930934491</v>
          </cell>
          <cell r="AF42">
            <v>0</v>
          </cell>
          <cell r="AG42">
            <v>-6904.6150930934491</v>
          </cell>
          <cell r="AH42">
            <v>-154903.75239603475</v>
          </cell>
          <cell r="AI42">
            <v>-162220.93387369221</v>
          </cell>
          <cell r="AJ42">
            <v>-170745.32472892251</v>
          </cell>
          <cell r="AK42">
            <v>-160450.80748883824</v>
          </cell>
          <cell r="AL42">
            <v>-9466.5976418414557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-664692.03122242272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-3363.5296363968541</v>
          </cell>
          <cell r="AE45">
            <v>-3363.5296363968541</v>
          </cell>
          <cell r="AF45">
            <v>0</v>
          </cell>
          <cell r="AG45">
            <v>-3363.5296363968541</v>
          </cell>
          <cell r="AH45">
            <v>-78440.671196262905</v>
          </cell>
          <cell r="AI45">
            <v>-82194.173937406129</v>
          </cell>
          <cell r="AJ45">
            <v>-85925.359945359844</v>
          </cell>
          <cell r="AK45">
            <v>-79090.202395852582</v>
          </cell>
          <cell r="AL45">
            <v>-4666.3219413553024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-333680.2590526336</v>
          </cell>
        </row>
        <row r="46"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-3459.9082280427301</v>
          </cell>
          <cell r="AE46">
            <v>-3459.9082280427301</v>
          </cell>
          <cell r="AF46">
            <v>0</v>
          </cell>
          <cell r="AG46">
            <v>-3459.9082280427301</v>
          </cell>
          <cell r="AH46">
            <v>-68451.593418952849</v>
          </cell>
          <cell r="AI46">
            <v>-71536.71717075014</v>
          </cell>
          <cell r="AJ46">
            <v>-77104.926549045515</v>
          </cell>
          <cell r="AK46">
            <v>-77547.146067360765</v>
          </cell>
          <cell r="AL46">
            <v>-4575.2816179742858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-302675.57305212627</v>
          </cell>
        </row>
        <row r="48"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-34523.075465467249</v>
          </cell>
          <cell r="AE48">
            <v>-34523.075465467249</v>
          </cell>
          <cell r="AF48">
            <v>0</v>
          </cell>
          <cell r="AG48">
            <v>-34523.075465467249</v>
          </cell>
          <cell r="AH48">
            <v>-774518.76198017376</v>
          </cell>
          <cell r="AI48">
            <v>-811104.66936846112</v>
          </cell>
          <cell r="AJ48">
            <v>-853726.62364461261</v>
          </cell>
          <cell r="AK48">
            <v>-802254.03744419117</v>
          </cell>
          <cell r="AL48">
            <v>-47332.98820920728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-3323460.156112113</v>
          </cell>
        </row>
        <row r="50"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-48251.128423000278</v>
          </cell>
          <cell r="AE50">
            <v>-48251.128423000278</v>
          </cell>
          <cell r="AF50">
            <v>0</v>
          </cell>
          <cell r="AG50">
            <v>-48251.128423000278</v>
          </cell>
          <cell r="AH50">
            <v>-1076314.7789914242</v>
          </cell>
          <cell r="AI50">
            <v>-1127056.4943503095</v>
          </cell>
          <cell r="AJ50">
            <v>-1187502.2348679404</v>
          </cell>
          <cell r="AK50">
            <v>-1119342.1933962428</v>
          </cell>
          <cell r="AL50">
            <v>-66041.189410378327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-4624508.0194392959</v>
          </cell>
        </row>
        <row r="54"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1300188.2763958671</v>
          </cell>
          <cell r="AE54">
            <v>1300188.2763958671</v>
          </cell>
          <cell r="AF54">
            <v>0</v>
          </cell>
          <cell r="AG54">
            <v>1300188.2763958671</v>
          </cell>
          <cell r="AH54">
            <v>29214189.251626231</v>
          </cell>
          <cell r="AI54">
            <v>30594901.640199382</v>
          </cell>
          <cell r="AJ54">
            <v>32193784.175115373</v>
          </cell>
          <cell r="AK54">
            <v>30227949.191417504</v>
          </cell>
          <cell r="AL54">
            <v>1783449.0022936328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125314461.53704798</v>
          </cell>
        </row>
        <row r="56">
          <cell r="S56" t="str">
            <v>Note:</v>
          </cell>
          <cell r="T56" t="str">
            <v>The Refining &amp; Dore Shipment Cost calculation and the Sales Mix &amp; Selling Charges are from the Endeavor Financial Corporation model -</v>
          </cell>
          <cell r="AF56" t="str">
            <v>Note:</v>
          </cell>
          <cell r="AG56" t="str">
            <v>The Refining &amp; Dore Shipment Cost calculation and the Sales Mix &amp; Selling Charges are from the Endeavor Financial Corporation model -</v>
          </cell>
        </row>
        <row r="57">
          <cell r="T57" t="str">
            <v xml:space="preserve"> "BankModel,010500JuliettaEndeavourFC" dated Dec. 7, 1999.</v>
          </cell>
          <cell r="AG57" t="str">
            <v xml:space="preserve"> "BankModel,010500JuliettaEndeavourFC" dated Dec. 7, 1999.</v>
          </cell>
        </row>
      </sheetData>
      <sheetData sheetId="2">
        <row r="1">
          <cell r="A1" t="str">
            <v>File:</v>
          </cell>
        </row>
      </sheetData>
      <sheetData sheetId="3">
        <row r="1">
          <cell r="A1" t="str">
            <v>File:</v>
          </cell>
        </row>
      </sheetData>
      <sheetData sheetId="4">
        <row r="1">
          <cell r="A1" t="str">
            <v>File:</v>
          </cell>
        </row>
      </sheetData>
      <sheetData sheetId="5">
        <row r="1">
          <cell r="A1" t="str">
            <v>File: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Proforma"/>
      <sheetName val="Capital"/>
      <sheetName val="Prod Stats"/>
      <sheetName val="Prod Value"/>
      <sheetName val="Tax"/>
      <sheetName val="Title&amp;Header"/>
      <sheetName val="Input"/>
      <sheetName val="Summary"/>
      <sheetName val="PreProd Proforma"/>
      <sheetName val="Logistic Stats"/>
      <sheetName val="Prod&amp;Stckpile"/>
      <sheetName val="Design Eng"/>
      <sheetName val="Owners Construction"/>
      <sheetName val="Orocon"/>
      <sheetName val="Pit"/>
      <sheetName val="UG"/>
      <sheetName val="Process"/>
      <sheetName val="Maint"/>
      <sheetName val="Site General"/>
      <sheetName val="G &amp; A"/>
      <sheetName val="WCap-Stkpl"/>
      <sheetName val="PRO_COG"/>
      <sheetName val="OPR_COG"/>
      <sheetName val="COG"/>
      <sheetName val="PEA Schedule"/>
      <sheetName val="PEA Margin"/>
      <sheetName val="Fm"/>
      <sheetName val="const"/>
      <sheetName val="Sum Statement"/>
      <sheetName val="Revenue"/>
      <sheetName val="Статьи"/>
      <sheetName val="Чувствительность"/>
      <sheetName val="X-rates"/>
      <sheetName val="_RISK Correlation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Statement"/>
      <sheetName val="Notes"/>
      <sheetName val="Title"/>
      <sheetName val="Taxes "/>
      <sheetName val="VAT"/>
      <sheetName val="Financ-Inv"/>
      <sheetName val="Capital Equip"/>
      <sheetName val="Salary"/>
      <sheetName val="Hrly"/>
      <sheetName val="Mine Sum"/>
      <sheetName val="Mine Dev Det"/>
      <sheetName val="Mine Stoping Det"/>
      <sheetName val="Mine Gen"/>
      <sheetName val="Mill Sum"/>
      <sheetName val="Mill Const"/>
      <sheetName val="Progress Cost report"/>
      <sheetName val="Mill Prod"/>
      <sheetName val="Mill Tailings Imp"/>
      <sheetName val="Mill Gen"/>
      <sheetName val="Maint Sum"/>
      <sheetName val="Maint Gen"/>
      <sheetName val="Mine Equip"/>
      <sheetName val="Surf-Trans Vehicles"/>
      <sheetName val="Surface Equip"/>
      <sheetName val="Site Gen Sum"/>
      <sheetName val="Site Gen Det"/>
      <sheetName val="Magadan Admin Sum"/>
      <sheetName val="Magadan Admin Det"/>
      <sheetName val="Чувствительность"/>
      <sheetName val="Изменение_оборотных_средств"/>
      <sheetName val="Project Proforma"/>
      <sheetName val="Capital"/>
      <sheetName val="Prod Stats"/>
      <sheetName val="Prod Value"/>
      <sheetName val="Tax"/>
      <sheetName val="Статьи"/>
      <sheetName val="Inventory"/>
      <sheetName val="Revenue"/>
      <sheetName val="X-rates"/>
    </sheetNames>
    <sheetDataSet>
      <sheetData sheetId="0">
        <row r="1">
          <cell r="J1" t="str">
            <v>JULIETTA PROJECT</v>
          </cell>
        </row>
        <row r="2">
          <cell r="J2" t="str">
            <v>OMGC</v>
          </cell>
        </row>
        <row r="3">
          <cell r="J3" t="str">
            <v>Forecasted Cost to Complete Pre-Production</v>
          </cell>
        </row>
        <row r="4">
          <cell r="I4" t="str">
            <v>SUMMARY STATEMENT - 100%</v>
          </cell>
        </row>
        <row r="8">
          <cell r="H8" t="str">
            <v>Forecast</v>
          </cell>
          <cell r="I8" t="str">
            <v>Forecast</v>
          </cell>
          <cell r="J8" t="str">
            <v>Forecast</v>
          </cell>
          <cell r="K8" t="str">
            <v>Forecast</v>
          </cell>
          <cell r="L8" t="str">
            <v>Forecast</v>
          </cell>
          <cell r="M8" t="str">
            <v>Forecast</v>
          </cell>
          <cell r="N8" t="str">
            <v>Total Frcst</v>
          </cell>
        </row>
        <row r="9">
          <cell r="G9" t="str">
            <v/>
          </cell>
          <cell r="H9" t="str">
            <v>Apr - 01</v>
          </cell>
          <cell r="I9" t="str">
            <v>May - 01</v>
          </cell>
          <cell r="J9" t="str">
            <v>Jun - 01</v>
          </cell>
          <cell r="K9" t="str">
            <v>Jul - 01</v>
          </cell>
          <cell r="L9" t="str">
            <v>Aug - 01</v>
          </cell>
          <cell r="M9" t="str">
            <v>Sep - 01</v>
          </cell>
          <cell r="N9">
            <v>2001</v>
          </cell>
        </row>
        <row r="13">
          <cell r="H13">
            <v>77418.166196737875</v>
          </cell>
          <cell r="I13">
            <v>74933.462093502749</v>
          </cell>
          <cell r="J13">
            <v>76655.455218178526</v>
          </cell>
          <cell r="K13">
            <v>124781.75035531379</v>
          </cell>
          <cell r="L13">
            <v>106032.62960986549</v>
          </cell>
          <cell r="M13">
            <v>143157.44310295433</v>
          </cell>
          <cell r="N13">
            <v>602960.90657655278</v>
          </cell>
        </row>
        <row r="14">
          <cell r="H14">
            <v>153600</v>
          </cell>
          <cell r="I14">
            <v>152200</v>
          </cell>
          <cell r="J14">
            <v>105265</v>
          </cell>
          <cell r="K14">
            <v>0</v>
          </cell>
          <cell r="L14">
            <v>0</v>
          </cell>
          <cell r="M14">
            <v>38850</v>
          </cell>
          <cell r="N14">
            <v>449915</v>
          </cell>
        </row>
        <row r="16">
          <cell r="H16">
            <v>998188.36666666693</v>
          </cell>
          <cell r="I16">
            <v>1016396.8152718176</v>
          </cell>
          <cell r="J16">
            <v>1034551.381445845</v>
          </cell>
          <cell r="K16">
            <v>1029896.8152718176</v>
          </cell>
          <cell r="L16">
            <v>998585.55269389984</v>
          </cell>
          <cell r="M16">
            <v>1026884.1219301965</v>
          </cell>
          <cell r="N16">
            <v>6104503.0532802418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12000</v>
          </cell>
          <cell r="N17">
            <v>12000</v>
          </cell>
        </row>
        <row r="19">
          <cell r="H19">
            <v>169094.34182472058</v>
          </cell>
          <cell r="I19">
            <v>204496.86736026878</v>
          </cell>
          <cell r="J19">
            <v>193477.40673700129</v>
          </cell>
          <cell r="K19">
            <v>228959.08025500563</v>
          </cell>
          <cell r="L19">
            <v>196152.46534272493</v>
          </cell>
          <cell r="M19">
            <v>236687.10422105785</v>
          </cell>
          <cell r="N19">
            <v>1228867.265740779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H22">
            <v>88639.897563181294</v>
          </cell>
          <cell r="I22">
            <v>146816.10672604965</v>
          </cell>
          <cell r="J22">
            <v>129699.17026135739</v>
          </cell>
          <cell r="K22">
            <v>128436.70444596012</v>
          </cell>
          <cell r="L22">
            <v>116370.70011853115</v>
          </cell>
          <cell r="M22">
            <v>127311.16472140141</v>
          </cell>
          <cell r="N22">
            <v>737273.74383648101</v>
          </cell>
        </row>
        <row r="23">
          <cell r="H23">
            <v>39435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39435</v>
          </cell>
        </row>
        <row r="25">
          <cell r="H25">
            <v>285849.27298510075</v>
          </cell>
          <cell r="I25">
            <v>289442.62236426235</v>
          </cell>
          <cell r="J25">
            <v>486744.8329851008</v>
          </cell>
          <cell r="K25">
            <v>316915.74236426241</v>
          </cell>
          <cell r="L25">
            <v>317090.51036426239</v>
          </cell>
          <cell r="M25">
            <v>306997.16098510072</v>
          </cell>
          <cell r="N25">
            <v>2003040.1420480895</v>
          </cell>
        </row>
        <row r="26">
          <cell r="H26">
            <v>0</v>
          </cell>
          <cell r="I26">
            <v>8000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8000</v>
          </cell>
        </row>
        <row r="28">
          <cell r="H28">
            <v>1812225.0452364075</v>
          </cell>
          <cell r="I28">
            <v>1892285.8738159011</v>
          </cell>
          <cell r="J28">
            <v>2026393.2466474832</v>
          </cell>
          <cell r="K28">
            <v>1828990.0926923596</v>
          </cell>
          <cell r="L28">
            <v>1734231.8581292839</v>
          </cell>
          <cell r="M28">
            <v>1891886.9949607109</v>
          </cell>
          <cell r="N28">
            <v>11186013.111482145</v>
          </cell>
        </row>
        <row r="31">
          <cell r="H31">
            <v>143469.11850074789</v>
          </cell>
          <cell r="I31">
            <v>145469.11850074789</v>
          </cell>
          <cell r="J31">
            <v>90469.118500747907</v>
          </cell>
          <cell r="K31">
            <v>90469.118500747907</v>
          </cell>
          <cell r="L31">
            <v>148469.11850074789</v>
          </cell>
          <cell r="M31">
            <v>1790469.118500748</v>
          </cell>
          <cell r="N31">
            <v>2408814.7110044872</v>
          </cell>
        </row>
        <row r="33">
          <cell r="H33">
            <v>237507</v>
          </cell>
          <cell r="I33">
            <v>385400</v>
          </cell>
          <cell r="J33">
            <v>606649</v>
          </cell>
          <cell r="K33">
            <v>437500</v>
          </cell>
          <cell r="L33">
            <v>50000</v>
          </cell>
          <cell r="M33">
            <v>335292</v>
          </cell>
          <cell r="N33">
            <v>2052348</v>
          </cell>
        </row>
        <row r="35"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7">
          <cell r="H37">
            <v>65055.361722684029</v>
          </cell>
          <cell r="I37">
            <v>607271.43095518393</v>
          </cell>
          <cell r="J37">
            <v>106343.03526374334</v>
          </cell>
          <cell r="K37">
            <v>14.266245605802396</v>
          </cell>
          <cell r="L37">
            <v>-7424.0552044801298</v>
          </cell>
          <cell r="M37">
            <v>119842.84610336385</v>
          </cell>
          <cell r="N37">
            <v>891102.88508610125</v>
          </cell>
        </row>
        <row r="39">
          <cell r="H39">
            <v>2258256.5254598395</v>
          </cell>
          <cell r="I39">
            <v>3030426.423271833</v>
          </cell>
          <cell r="J39">
            <v>2829854.4004119742</v>
          </cell>
          <cell r="K39">
            <v>2356973.4774387134</v>
          </cell>
          <cell r="L39">
            <v>1925276.9214255516</v>
          </cell>
          <cell r="M39">
            <v>4137490.9595648227</v>
          </cell>
          <cell r="N39">
            <v>16538278.707572732</v>
          </cell>
        </row>
        <row r="41">
          <cell r="H41">
            <v>34881054.055459842</v>
          </cell>
          <cell r="I41">
            <v>37911480.478731677</v>
          </cell>
          <cell r="J41">
            <v>40741334.879143648</v>
          </cell>
          <cell r="K41">
            <v>43098308.356582358</v>
          </cell>
          <cell r="L41">
            <v>45023585.27800791</v>
          </cell>
          <cell r="M41">
            <v>49161076.23757273</v>
          </cell>
          <cell r="N41">
            <v>49161076.23757273</v>
          </cell>
        </row>
        <row r="45">
          <cell r="H45">
            <v>4000000</v>
          </cell>
          <cell r="I45">
            <v>3200000</v>
          </cell>
          <cell r="J45">
            <v>3000000</v>
          </cell>
          <cell r="K45">
            <v>2500000</v>
          </cell>
          <cell r="L45">
            <v>900000</v>
          </cell>
          <cell r="M45">
            <v>0</v>
          </cell>
          <cell r="N45">
            <v>13600000</v>
          </cell>
        </row>
        <row r="47">
          <cell r="H47">
            <v>25400000</v>
          </cell>
          <cell r="I47">
            <v>28600000</v>
          </cell>
          <cell r="J47">
            <v>31600000</v>
          </cell>
          <cell r="K47">
            <v>34100000</v>
          </cell>
          <cell r="L47">
            <v>35000000</v>
          </cell>
          <cell r="M47">
            <v>35000000</v>
          </cell>
          <cell r="N47">
            <v>35000000</v>
          </cell>
        </row>
        <row r="49">
          <cell r="H49">
            <v>618945.94454015791</v>
          </cell>
          <cell r="I49">
            <v>788519.52126832306</v>
          </cell>
          <cell r="J49">
            <v>958665.12085635215</v>
          </cell>
          <cell r="K49">
            <v>1101691.6434176415</v>
          </cell>
          <cell r="L49">
            <v>76414.721992090344</v>
          </cell>
          <cell r="M49">
            <v>-4061076.2375727296</v>
          </cell>
          <cell r="N49">
            <v>-4061076.2375727296</v>
          </cell>
        </row>
      </sheetData>
      <sheetData sheetId="1">
        <row r="1">
          <cell r="J1" t="str">
            <v>JULIETTA PROJECT</v>
          </cell>
        </row>
      </sheetData>
      <sheetData sheetId="2">
        <row r="1">
          <cell r="J1" t="str">
            <v>JULIETTA PROJECT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закл. работ"/>
      <sheetName val="Анализ закл. работ (2)"/>
      <sheetName val="Анализ закл. работ (3)"/>
      <sheetName val="Анализ закл_ работ"/>
      <sheetName val=""/>
      <sheetName val="capex "/>
      <sheetName val="Чувствительность"/>
      <sheetName val="_RISK Correlations"/>
      <sheetName val="Sum Statement"/>
      <sheetName val="Inputs"/>
      <sheetName val="X-rates"/>
      <sheetName val="BSUSD"/>
      <sheetName val="BSKZT"/>
      <sheetName val="IS$"/>
      <sheetName val="Repair 2009"/>
      <sheetName val="CF$"/>
      <sheetName val="Анализ закладочных работКнига1А"/>
      <sheetName val="Статьи"/>
      <sheetName val="Revenue"/>
      <sheetName val="База"/>
      <sheetName val="const"/>
      <sheetName val="Изменение_оборотных_средств"/>
      <sheetName val="Option 0"/>
      <sheetName val="Details"/>
      <sheetName val="ОХР"/>
      <sheetName val="KCC"/>
      <sheetName val="menu"/>
      <sheetName val="SCR O&amp;M"/>
      <sheetName val="KAZAK RECO ST 99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e Gen"/>
      <sheetName val="Notes"/>
      <sheetName val="Instructions"/>
      <sheetName val="Title"/>
      <sheetName val="EFCvsOMGC"/>
      <sheetName val="Sum Statement"/>
      <sheetName val="Production Sum"/>
      <sheetName val="Taxes"/>
      <sheetName val="Financing"/>
      <sheetName val="Capital Equip"/>
      <sheetName val="Salary"/>
      <sheetName val="Hrly"/>
      <sheetName val="Mine Sum"/>
      <sheetName val="Mine Dev Det"/>
      <sheetName val="Mine Stoping Det"/>
      <sheetName val="Mine Haulage Det"/>
      <sheetName val="Mill Sum"/>
      <sheetName val="Mill Const"/>
      <sheetName val="Mill Prod"/>
      <sheetName val="Mill Tailings Imp"/>
      <sheetName val="Mill Gen"/>
      <sheetName val="Maint Sum"/>
      <sheetName val="Maint Sum Det"/>
      <sheetName val="Maint Gen"/>
      <sheetName val="Mine Equip"/>
      <sheetName val="Surf-Trans Vehicles"/>
      <sheetName val="Surface Equip"/>
      <sheetName val="Mill Maint"/>
      <sheetName val="Site Gen Sum"/>
      <sheetName val="Site Gen Det"/>
      <sheetName val="Magadan Admin Sum"/>
      <sheetName val="Magadan Admin Det"/>
      <sheetName val="Inventory"/>
      <sheetName val="Project Proforma"/>
      <sheetName val="Capital"/>
      <sheetName val="Prod Stats"/>
      <sheetName val="Prod Value"/>
      <sheetName val="Tax"/>
      <sheetName val="Анализ закл. работ"/>
      <sheetName val="const"/>
      <sheetName val="Metsim Output"/>
      <sheetName val="Design criteria"/>
      <sheetName val="Чувствительность"/>
      <sheetName val="Revenue"/>
      <sheetName val="METSIM"/>
    </sheetNames>
    <sheetDataSet>
      <sheetData sheetId="0">
        <row r="1">
          <cell r="A1" t="str">
            <v>File:</v>
          </cell>
          <cell r="B1" t="str">
            <v>JuliettaPreProdBudget - EFC Final(V-Jan-02-2001)</v>
          </cell>
          <cell r="K1" t="str">
            <v>JULIETTA PROJECT</v>
          </cell>
        </row>
        <row r="2">
          <cell r="A2" t="str">
            <v>Vers. Date:</v>
          </cell>
          <cell r="B2" t="str">
            <v>02-Jan-2001</v>
          </cell>
          <cell r="K2" t="str">
            <v>OMGC</v>
          </cell>
        </row>
        <row r="3">
          <cell r="A3" t="str">
            <v>Date:</v>
          </cell>
          <cell r="B3">
            <v>36982.66132835648</v>
          </cell>
          <cell r="K3" t="str">
            <v>2000 Monthly Pre-Production Budget</v>
          </cell>
        </row>
        <row r="4">
          <cell r="A4" t="str">
            <v>Time:</v>
          </cell>
          <cell r="B4">
            <v>36982.66132835648</v>
          </cell>
          <cell r="J4" t="str">
            <v>MINE DEPARTMENT</v>
          </cell>
        </row>
        <row r="5">
          <cell r="J5" t="str">
            <v>MINE GENERAL DETAIL</v>
          </cell>
        </row>
        <row r="6">
          <cell r="R6" t="str">
            <v>Total</v>
          </cell>
        </row>
        <row r="7">
          <cell r="F7" t="str">
            <v>Jan - 00</v>
          </cell>
          <cell r="G7" t="str">
            <v>Feb - 00</v>
          </cell>
          <cell r="H7" t="str">
            <v>Mar - 00</v>
          </cell>
          <cell r="I7" t="str">
            <v>Apr - 00</v>
          </cell>
          <cell r="J7" t="str">
            <v>May - 00</v>
          </cell>
          <cell r="K7" t="str">
            <v>Jun - 00</v>
          </cell>
          <cell r="L7" t="str">
            <v>Jul - 00</v>
          </cell>
          <cell r="M7" t="str">
            <v>Aug - 00</v>
          </cell>
          <cell r="N7" t="str">
            <v>Sep - 00</v>
          </cell>
          <cell r="O7" t="str">
            <v>Oct - 00</v>
          </cell>
          <cell r="P7" t="str">
            <v>Nov - 00</v>
          </cell>
          <cell r="Q7" t="str">
            <v>Dec - 00</v>
          </cell>
          <cell r="R7">
            <v>2000</v>
          </cell>
        </row>
        <row r="8">
          <cell r="A8" t="str">
            <v>Days in Month</v>
          </cell>
          <cell r="F8">
            <v>31</v>
          </cell>
          <cell r="G8">
            <v>28</v>
          </cell>
          <cell r="H8">
            <v>31</v>
          </cell>
          <cell r="I8">
            <v>30</v>
          </cell>
          <cell r="J8">
            <v>31</v>
          </cell>
          <cell r="K8">
            <v>30</v>
          </cell>
          <cell r="L8">
            <v>31</v>
          </cell>
          <cell r="M8">
            <v>31</v>
          </cell>
          <cell r="N8">
            <v>30</v>
          </cell>
          <cell r="O8">
            <v>31</v>
          </cell>
          <cell r="P8">
            <v>30</v>
          </cell>
          <cell r="Q8">
            <v>31</v>
          </cell>
          <cell r="R8">
            <v>365</v>
          </cell>
        </row>
        <row r="10">
          <cell r="A10" t="str">
            <v>Nipping</v>
          </cell>
        </row>
        <row r="11">
          <cell r="A11" t="str">
            <v>Cost Center</v>
          </cell>
        </row>
        <row r="12">
          <cell r="A12" t="str">
            <v>12-XXX</v>
          </cell>
        </row>
        <row r="13">
          <cell r="A13" t="str">
            <v>300</v>
          </cell>
          <cell r="B13" t="str">
            <v>Other Operating Supplies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500</v>
          </cell>
          <cell r="N13">
            <v>500</v>
          </cell>
          <cell r="O13">
            <v>500</v>
          </cell>
          <cell r="P13">
            <v>500</v>
          </cell>
          <cell r="Q13">
            <v>500</v>
          </cell>
          <cell r="R13">
            <v>2500</v>
          </cell>
        </row>
        <row r="14">
          <cell r="A14" t="str">
            <v>306</v>
          </cell>
          <cell r="B14" t="str">
            <v>Hand Tools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XXX</v>
          </cell>
          <cell r="B15" t="str">
            <v>Other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 xml:space="preserve">  Tractor Hours operated / month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280</v>
          </cell>
          <cell r="R16">
            <v>280</v>
          </cell>
        </row>
        <row r="17">
          <cell r="A17" t="str">
            <v>TOTAL NIPPING COSTS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500</v>
          </cell>
          <cell r="N17">
            <v>500</v>
          </cell>
          <cell r="O17">
            <v>500</v>
          </cell>
          <cell r="P17">
            <v>500</v>
          </cell>
          <cell r="Q17">
            <v>500</v>
          </cell>
          <cell r="R17">
            <v>2500</v>
          </cell>
        </row>
        <row r="18">
          <cell r="A18" t="str">
            <v>TOTAL NIPPING COSTS without Equip.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500</v>
          </cell>
          <cell r="N18">
            <v>500</v>
          </cell>
          <cell r="O18">
            <v>500</v>
          </cell>
          <cell r="P18">
            <v>500</v>
          </cell>
          <cell r="Q18">
            <v>500</v>
          </cell>
          <cell r="R18">
            <v>2500</v>
          </cell>
        </row>
        <row r="20">
          <cell r="F20" t="str">
            <v>Note:</v>
          </cell>
        </row>
        <row r="25">
          <cell r="A25" t="str">
            <v>Stope Backfill</v>
          </cell>
        </row>
        <row r="26">
          <cell r="A26" t="str">
            <v>Cost Center</v>
          </cell>
        </row>
        <row r="27">
          <cell r="A27" t="str">
            <v>12-XXX</v>
          </cell>
        </row>
        <row r="28">
          <cell r="B28" t="str">
            <v>Tonnes Backfill Placed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Tonnes Cemented Backfill Placed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A30" t="str">
            <v>128</v>
          </cell>
          <cell r="B30" t="str">
            <v>Total Cement Cost (usd)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% Cement in Backfill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Cement Cost ($rr / tonne cement)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A33" t="str">
            <v>300</v>
          </cell>
          <cell r="B33" t="str">
            <v>Other Operating Supplies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A34" t="str">
            <v>100</v>
          </cell>
          <cell r="B34" t="str">
            <v>Mine Ground Support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A35" t="str">
            <v>XXX</v>
          </cell>
          <cell r="B35" t="str">
            <v>Other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 t="str">
            <v>31-XXX</v>
          </cell>
          <cell r="B36" t="str">
            <v>JCI 125M Hours operated / month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A37" t="str">
            <v>31-XXX</v>
          </cell>
          <cell r="B37" t="str">
            <v>Wagner ST-3.5 LHD Hours oper. / month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A38" t="str">
            <v>TOTAL STOPE BACKFILL COSTS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 t="str">
            <v>TOTAL STOPE BACKFILL COSTS without Equip.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1">
          <cell r="F41" t="str">
            <v>Note:</v>
          </cell>
        </row>
        <row r="46">
          <cell r="A46" t="str">
            <v>Portal Construction</v>
          </cell>
        </row>
        <row r="47">
          <cell r="A47" t="str">
            <v>Cost Center</v>
          </cell>
        </row>
        <row r="48">
          <cell r="A48" t="str">
            <v>12-XXX</v>
          </cell>
        </row>
        <row r="49">
          <cell r="A49" t="str">
            <v>128</v>
          </cell>
          <cell r="B49" t="str">
            <v xml:space="preserve">Cement, Concrete 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Cost ($rr) / cubic meter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Cement, Concrete (cubic meters)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 t="str">
            <v>128</v>
          </cell>
          <cell r="B52" t="str">
            <v xml:space="preserve">Shotcrete 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11855.489301999298</v>
          </cell>
          <cell r="O52">
            <v>0</v>
          </cell>
          <cell r="P52">
            <v>0</v>
          </cell>
          <cell r="Q52">
            <v>0</v>
          </cell>
          <cell r="R52">
            <v>11855.489301999298</v>
          </cell>
        </row>
        <row r="53">
          <cell r="B53" t="str">
            <v>Cost of shotcrete ($rr) / cubic meter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6500</v>
          </cell>
          <cell r="O53">
            <v>0</v>
          </cell>
          <cell r="P53">
            <v>0</v>
          </cell>
          <cell r="Q53">
            <v>0</v>
          </cell>
          <cell r="R53">
            <v>541.66666666666663</v>
          </cell>
        </row>
        <row r="54">
          <cell r="B54" t="str">
            <v>Shotcrete sprayed (cubic meters)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52</v>
          </cell>
          <cell r="O54">
            <v>0</v>
          </cell>
          <cell r="P54">
            <v>0</v>
          </cell>
          <cell r="Q54">
            <v>0</v>
          </cell>
          <cell r="R54">
            <v>52</v>
          </cell>
        </row>
        <row r="55">
          <cell r="A55" t="str">
            <v>300</v>
          </cell>
          <cell r="B55" t="str">
            <v>Other Operating Supplies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 t="str">
            <v>100</v>
          </cell>
          <cell r="B56" t="str">
            <v>Ground Support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8000</v>
          </cell>
          <cell r="N56">
            <v>10000</v>
          </cell>
          <cell r="O56">
            <v>0</v>
          </cell>
          <cell r="P56">
            <v>0</v>
          </cell>
          <cell r="Q56">
            <v>0</v>
          </cell>
          <cell r="R56">
            <v>18000</v>
          </cell>
        </row>
        <row r="57">
          <cell r="A57" t="str">
            <v>XXX</v>
          </cell>
          <cell r="B57" t="str">
            <v>Other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 t="str">
            <v>31-XXX</v>
          </cell>
          <cell r="B58" t="str">
            <v>Wagner ST-3.5 LHD Hours oper. / month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 t="str">
            <v>TOTAL PORTAL CONSTRUCTION COSTS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8000</v>
          </cell>
          <cell r="N59">
            <v>21855.489301999296</v>
          </cell>
          <cell r="O59">
            <v>0</v>
          </cell>
          <cell r="P59">
            <v>0</v>
          </cell>
          <cell r="Q59">
            <v>0</v>
          </cell>
          <cell r="R59">
            <v>29855.489301999296</v>
          </cell>
        </row>
        <row r="60">
          <cell r="A60" t="str">
            <v>TOTAL PORTAL CONST. COSTS without Equip.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8000</v>
          </cell>
          <cell r="N60">
            <v>21855.489301999296</v>
          </cell>
          <cell r="O60">
            <v>0</v>
          </cell>
          <cell r="P60">
            <v>0</v>
          </cell>
          <cell r="Q60">
            <v>0</v>
          </cell>
          <cell r="R60">
            <v>29855.489301999296</v>
          </cell>
        </row>
        <row r="62">
          <cell r="D62" t="str">
            <v/>
          </cell>
          <cell r="F62" t="str">
            <v>Note:</v>
          </cell>
        </row>
        <row r="63">
          <cell r="D63" t="str">
            <v/>
          </cell>
        </row>
        <row r="67">
          <cell r="A67" t="str">
            <v>Diamond Drilling</v>
          </cell>
        </row>
        <row r="68">
          <cell r="A68" t="str">
            <v>Cost Center</v>
          </cell>
        </row>
        <row r="69">
          <cell r="A69" t="str">
            <v>12-XXX</v>
          </cell>
        </row>
        <row r="70">
          <cell r="B70" t="str">
            <v>Diamond Drill Footage Drilled (meters)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A71" t="str">
            <v>110</v>
          </cell>
          <cell r="B71" t="str">
            <v>Diamond Drill Bits &amp; Rods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>120</v>
          </cell>
          <cell r="B72" t="str">
            <v>Ventilation Supplies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A73" t="str">
            <v>124</v>
          </cell>
          <cell r="B73" t="str">
            <v>Hose &amp; Fittings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 t="str">
            <v>134</v>
          </cell>
          <cell r="B74" t="str">
            <v>Pumps &amp; Parts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A75" t="str">
            <v>300</v>
          </cell>
          <cell r="B75" t="str">
            <v>Other Operating Supplies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A76" t="str">
            <v>326</v>
          </cell>
          <cell r="B76" t="str">
            <v>Mechanical Parts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A77" t="str">
            <v>328</v>
          </cell>
          <cell r="B77" t="str">
            <v>Electrical - Electronic Parts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>31-XXX</v>
          </cell>
          <cell r="B78" t="str">
            <v>Diamond Drills maint. &amp; repair cost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A79" t="str">
            <v>XXX</v>
          </cell>
          <cell r="B79" t="str">
            <v>Other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A80" t="str">
            <v>Total Diamond Drilling Cost / Meter Drilled</v>
          </cell>
          <cell r="F80" t="e">
            <v>#DIV/0!</v>
          </cell>
          <cell r="G80" t="e">
            <v>#DIV/0!</v>
          </cell>
          <cell r="H80" t="e">
            <v>#DIV/0!</v>
          </cell>
          <cell r="I80" t="e">
            <v>#DIV/0!</v>
          </cell>
          <cell r="J80" t="e">
            <v>#DIV/0!</v>
          </cell>
          <cell r="K80" t="e">
            <v>#DIV/0!</v>
          </cell>
          <cell r="L80" t="e">
            <v>#DIV/0!</v>
          </cell>
          <cell r="M80" t="e">
            <v>#DIV/0!</v>
          </cell>
          <cell r="N80" t="e">
            <v>#DIV/0!</v>
          </cell>
          <cell r="O80" t="e">
            <v>#DIV/0!</v>
          </cell>
          <cell r="P80" t="e">
            <v>#DIV/0!</v>
          </cell>
          <cell r="Q80" t="e">
            <v>#DIV/0!</v>
          </cell>
          <cell r="R80" t="e">
            <v>#DIV/0!</v>
          </cell>
        </row>
        <row r="81">
          <cell r="A81" t="str">
            <v>TOTAL DIAMOND DRILLING COSTS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A82" t="str">
            <v>TOTAL D.D. COSTS without Equip.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4">
          <cell r="F84" t="str">
            <v>Note:</v>
          </cell>
        </row>
        <row r="89">
          <cell r="A89" t="str">
            <v>Mine General Other</v>
          </cell>
        </row>
        <row r="90">
          <cell r="A90" t="str">
            <v>Cost Center</v>
          </cell>
        </row>
        <row r="91">
          <cell r="A91" t="str">
            <v>12-XXX</v>
          </cell>
        </row>
        <row r="92">
          <cell r="A92" t="str">
            <v>116</v>
          </cell>
          <cell r="B92" t="str">
            <v>Pipe &amp; Fittings, Valves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1000</v>
          </cell>
          <cell r="M92">
            <v>0</v>
          </cell>
          <cell r="N92">
            <v>0</v>
          </cell>
          <cell r="O92">
            <v>500</v>
          </cell>
          <cell r="P92">
            <v>500</v>
          </cell>
          <cell r="Q92">
            <v>500</v>
          </cell>
          <cell r="R92">
            <v>2500</v>
          </cell>
        </row>
        <row r="93">
          <cell r="A93" t="str">
            <v>300</v>
          </cell>
          <cell r="B93" t="str">
            <v>Other Operating Supplies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5000</v>
          </cell>
          <cell r="M93">
            <v>5000</v>
          </cell>
          <cell r="N93">
            <v>1000</v>
          </cell>
          <cell r="O93">
            <v>1000</v>
          </cell>
          <cell r="P93">
            <v>1000</v>
          </cell>
          <cell r="Q93">
            <v>1000</v>
          </cell>
          <cell r="R93">
            <v>14000</v>
          </cell>
        </row>
        <row r="94">
          <cell r="A94" t="str">
            <v>326</v>
          </cell>
          <cell r="B94" t="str">
            <v>Mechanical Parts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5">
          <cell r="A95" t="str">
            <v>328</v>
          </cell>
          <cell r="B95" t="str">
            <v>Electrical - Electronic Parts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A96" t="str">
            <v>XXX</v>
          </cell>
          <cell r="B96" t="str">
            <v>Other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45000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45000</v>
          </cell>
        </row>
        <row r="97">
          <cell r="A97" t="str">
            <v>TOTAL MINE GENERAL OTHER COSTS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51000</v>
          </cell>
          <cell r="M97">
            <v>5000</v>
          </cell>
          <cell r="N97">
            <v>1000</v>
          </cell>
          <cell r="O97">
            <v>1500</v>
          </cell>
          <cell r="P97">
            <v>1500</v>
          </cell>
          <cell r="Q97">
            <v>1500</v>
          </cell>
          <cell r="R97">
            <v>61500</v>
          </cell>
        </row>
        <row r="99">
          <cell r="F99" t="str">
            <v>Note:</v>
          </cell>
        </row>
        <row r="104">
          <cell r="A104" t="str">
            <v>U/G Road Maintenance</v>
          </cell>
        </row>
        <row r="105">
          <cell r="A105" t="str">
            <v>Cost Center</v>
          </cell>
        </row>
        <row r="106">
          <cell r="A106" t="str">
            <v>12-XXX</v>
          </cell>
        </row>
        <row r="107">
          <cell r="A107" t="str">
            <v>300</v>
          </cell>
          <cell r="B107" t="str">
            <v>Other Operating Supplies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1000</v>
          </cell>
          <cell r="O107">
            <v>1000</v>
          </cell>
          <cell r="P107">
            <v>1000</v>
          </cell>
          <cell r="Q107">
            <v>1000</v>
          </cell>
          <cell r="R107">
            <v>4000</v>
          </cell>
        </row>
        <row r="108">
          <cell r="A108" t="str">
            <v>306</v>
          </cell>
          <cell r="B108" t="str">
            <v>Hand Tools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09">
          <cell r="A109" t="str">
            <v>XXX</v>
          </cell>
          <cell r="B109" t="str">
            <v>Other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</row>
        <row r="110">
          <cell r="A110" t="str">
            <v>TOTAL U/G ROAD MAINTENANCE COSTS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1000</v>
          </cell>
          <cell r="O110">
            <v>1000</v>
          </cell>
          <cell r="P110">
            <v>1000</v>
          </cell>
          <cell r="Q110">
            <v>1000</v>
          </cell>
          <cell r="R110">
            <v>4000</v>
          </cell>
        </row>
        <row r="111">
          <cell r="A111" t="str">
            <v>TOTAL U/G ROAD MAINT. COSTS without Equip.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1000</v>
          </cell>
          <cell r="O111">
            <v>1000</v>
          </cell>
          <cell r="P111">
            <v>1000</v>
          </cell>
          <cell r="Q111">
            <v>1000</v>
          </cell>
          <cell r="R111">
            <v>4000</v>
          </cell>
        </row>
        <row r="113">
          <cell r="D113" t="str">
            <v/>
          </cell>
          <cell r="F113" t="str">
            <v>Note:</v>
          </cell>
        </row>
        <row r="114">
          <cell r="D114" t="str">
            <v/>
          </cell>
        </row>
        <row r="121">
          <cell r="A121" t="str">
            <v>Safety &amp; Training</v>
          </cell>
        </row>
        <row r="122">
          <cell r="A122" t="str">
            <v>Cost Center</v>
          </cell>
        </row>
        <row r="123">
          <cell r="A123" t="str">
            <v>12-XXX</v>
          </cell>
        </row>
        <row r="124">
          <cell r="A124" t="str">
            <v>136</v>
          </cell>
          <cell r="B124" t="str">
            <v>Mine Rescue &amp; Fire Fighting Supplies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25000</v>
          </cell>
          <cell r="M124">
            <v>5000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30000</v>
          </cell>
        </row>
        <row r="125">
          <cell r="A125" t="str">
            <v>138</v>
          </cell>
          <cell r="B125" t="str">
            <v>Mine Lamps &amp; Supplies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500</v>
          </cell>
          <cell r="O125">
            <v>500</v>
          </cell>
          <cell r="P125">
            <v>500</v>
          </cell>
          <cell r="Q125">
            <v>500</v>
          </cell>
          <cell r="R125">
            <v>2000</v>
          </cell>
        </row>
        <row r="126">
          <cell r="A126" t="str">
            <v>140</v>
          </cell>
          <cell r="B126" t="str">
            <v>Self Rescuers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15000</v>
          </cell>
          <cell r="M126">
            <v>0</v>
          </cell>
          <cell r="N126">
            <v>0</v>
          </cell>
          <cell r="O126">
            <v>5000</v>
          </cell>
          <cell r="P126">
            <v>0</v>
          </cell>
          <cell r="Q126">
            <v>0</v>
          </cell>
          <cell r="R126">
            <v>20000</v>
          </cell>
        </row>
        <row r="127">
          <cell r="A127" t="str">
            <v>300</v>
          </cell>
          <cell r="B127" t="str">
            <v>Other Operating Supplies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</row>
        <row r="128">
          <cell r="A128" t="str">
            <v>304</v>
          </cell>
          <cell r="B128" t="str">
            <v>Safety &amp; First Aid Supplies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1500</v>
          </cell>
          <cell r="M128">
            <v>1000</v>
          </cell>
          <cell r="N128">
            <v>1000</v>
          </cell>
          <cell r="O128">
            <v>1000</v>
          </cell>
          <cell r="P128">
            <v>1000</v>
          </cell>
          <cell r="Q128">
            <v>1000</v>
          </cell>
          <cell r="R128">
            <v>6500</v>
          </cell>
        </row>
        <row r="129">
          <cell r="A129" t="str">
            <v>306</v>
          </cell>
          <cell r="B129" t="str">
            <v>Hand Tools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</row>
        <row r="130">
          <cell r="A130" t="str">
            <v>420</v>
          </cell>
          <cell r="B130" t="str">
            <v>Training &amp; Education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3000</v>
          </cell>
          <cell r="M130">
            <v>1000</v>
          </cell>
          <cell r="N130">
            <v>1000</v>
          </cell>
          <cell r="O130">
            <v>1000</v>
          </cell>
          <cell r="P130">
            <v>1000</v>
          </cell>
          <cell r="Q130">
            <v>1000</v>
          </cell>
          <cell r="R130">
            <v>8000</v>
          </cell>
        </row>
        <row r="131">
          <cell r="A131" t="str">
            <v>458</v>
          </cell>
          <cell r="B131" t="str">
            <v>Office Supplies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</row>
        <row r="132">
          <cell r="A132" t="str">
            <v>XXX</v>
          </cell>
          <cell r="B132" t="str">
            <v>Other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A133" t="str">
            <v>TOTAL SAFETY &amp; TRAINING COSTS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44500</v>
          </cell>
          <cell r="M133">
            <v>7000</v>
          </cell>
          <cell r="N133">
            <v>2500</v>
          </cell>
          <cell r="O133">
            <v>7500</v>
          </cell>
          <cell r="P133">
            <v>2500</v>
          </cell>
          <cell r="Q133">
            <v>2500</v>
          </cell>
          <cell r="R133">
            <v>66500</v>
          </cell>
        </row>
        <row r="135">
          <cell r="F135" t="str">
            <v>Note:</v>
          </cell>
        </row>
        <row r="140">
          <cell r="A140" t="str">
            <v>Supervision - Mine</v>
          </cell>
        </row>
        <row r="141">
          <cell r="A141" t="str">
            <v>Cost Center</v>
          </cell>
        </row>
        <row r="142">
          <cell r="A142" t="str">
            <v>12-402, 404</v>
          </cell>
        </row>
        <row r="143">
          <cell r="A143" t="str">
            <v>300</v>
          </cell>
          <cell r="B143" t="str">
            <v>Other Operating Supplies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1000</v>
          </cell>
          <cell r="M143">
            <v>1000</v>
          </cell>
          <cell r="N143">
            <v>1000</v>
          </cell>
          <cell r="O143">
            <v>1000</v>
          </cell>
          <cell r="P143">
            <v>1000</v>
          </cell>
          <cell r="Q143">
            <v>1000</v>
          </cell>
          <cell r="R143">
            <v>6000</v>
          </cell>
        </row>
        <row r="144">
          <cell r="A144" t="str">
            <v>306</v>
          </cell>
          <cell r="B144" t="str">
            <v>Hand Tools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5000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5000</v>
          </cell>
        </row>
        <row r="145">
          <cell r="A145" t="str">
            <v>458</v>
          </cell>
          <cell r="B145" t="str">
            <v>Office Supplies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5000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5000</v>
          </cell>
        </row>
        <row r="146">
          <cell r="A146" t="str">
            <v>480</v>
          </cell>
          <cell r="B146" t="str">
            <v>Outside Consulting Services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A147" t="str">
            <v>XXX</v>
          </cell>
          <cell r="B147" t="str">
            <v>Other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A148" t="str">
            <v>TOTAL SUPERVISION - MINE COSTS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11000</v>
          </cell>
          <cell r="M148">
            <v>1000</v>
          </cell>
          <cell r="N148">
            <v>1000</v>
          </cell>
          <cell r="O148">
            <v>1000</v>
          </cell>
          <cell r="P148">
            <v>1000</v>
          </cell>
          <cell r="Q148">
            <v>1000</v>
          </cell>
          <cell r="R148">
            <v>16000</v>
          </cell>
        </row>
        <row r="150">
          <cell r="F150" t="str">
            <v>Note:</v>
          </cell>
        </row>
        <row r="155">
          <cell r="A155" t="str">
            <v>TOTAL MINE GENERAL COSTS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106500</v>
          </cell>
          <cell r="M155">
            <v>21500</v>
          </cell>
          <cell r="N155">
            <v>27855.489301999296</v>
          </cell>
          <cell r="O155">
            <v>11500</v>
          </cell>
          <cell r="P155">
            <v>6500</v>
          </cell>
          <cell r="Q155">
            <v>6500</v>
          </cell>
          <cell r="R155">
            <v>180355.4893019993</v>
          </cell>
        </row>
        <row r="156">
          <cell r="A156" t="str">
            <v>TOTAL MINE GENERAL COSTS without Equip.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106500</v>
          </cell>
          <cell r="M156">
            <v>21500</v>
          </cell>
          <cell r="N156">
            <v>27855.489301999296</v>
          </cell>
          <cell r="O156">
            <v>11500</v>
          </cell>
          <cell r="P156">
            <v>6500</v>
          </cell>
          <cell r="Q156">
            <v>6500</v>
          </cell>
          <cell r="R156">
            <v>180355.4893019993</v>
          </cell>
        </row>
      </sheetData>
      <sheetData sheetId="1">
        <row r="1">
          <cell r="A1" t="str">
            <v>File:</v>
          </cell>
        </row>
      </sheetData>
      <sheetData sheetId="2">
        <row r="1">
          <cell r="A1" t="str">
            <v>File:</v>
          </cell>
        </row>
      </sheetData>
      <sheetData sheetId="3">
        <row r="1">
          <cell r="A1" t="str">
            <v>File:</v>
          </cell>
        </row>
      </sheetData>
      <sheetData sheetId="4">
        <row r="1">
          <cell r="A1" t="str">
            <v>File:</v>
          </cell>
        </row>
      </sheetData>
      <sheetData sheetId="5">
        <row r="1">
          <cell r="A1" t="str">
            <v>File:</v>
          </cell>
        </row>
      </sheetData>
      <sheetData sheetId="6">
        <row r="1">
          <cell r="A1" t="str">
            <v>File:</v>
          </cell>
        </row>
      </sheetData>
      <sheetData sheetId="7">
        <row r="1">
          <cell r="A1" t="str">
            <v>File:</v>
          </cell>
        </row>
      </sheetData>
      <sheetData sheetId="8">
        <row r="1">
          <cell r="A1" t="str">
            <v>File:</v>
          </cell>
        </row>
      </sheetData>
      <sheetData sheetId="9">
        <row r="1">
          <cell r="A1" t="str">
            <v>File:</v>
          </cell>
        </row>
      </sheetData>
      <sheetData sheetId="10">
        <row r="1">
          <cell r="A1" t="str">
            <v>File:</v>
          </cell>
        </row>
      </sheetData>
      <sheetData sheetId="11">
        <row r="1">
          <cell r="A1" t="str">
            <v>File:</v>
          </cell>
        </row>
      </sheetData>
      <sheetData sheetId="12">
        <row r="1">
          <cell r="A1" t="str">
            <v>File:</v>
          </cell>
        </row>
      </sheetData>
      <sheetData sheetId="13">
        <row r="1">
          <cell r="A1" t="str">
            <v>File:</v>
          </cell>
        </row>
      </sheetData>
      <sheetData sheetId="14">
        <row r="1">
          <cell r="A1" t="str">
            <v>File:</v>
          </cell>
        </row>
      </sheetData>
      <sheetData sheetId="15">
        <row r="1">
          <cell r="A1" t="str">
            <v>File: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  <sheetName val="Анализ закл. работ"/>
      <sheetName val="X-rates"/>
      <sheetName val="Sum Statement"/>
      <sheetName val="Mine Gen"/>
      <sheetName val="BALANCE"/>
      <sheetName val="Project Proforma"/>
      <sheetName val="Capital"/>
      <sheetName val="Prod Stats"/>
      <sheetName val="Prod Value"/>
      <sheetName val="Tax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l:39695703.100%20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l:39695703.100%20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jl:39695703.100%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L25"/>
  <sheetViews>
    <sheetView topLeftCell="A10" zoomScale="70" zoomScaleNormal="70" zoomScaleSheetLayoutView="40" zoomScalePageLayoutView="60" workbookViewId="0">
      <selection activeCell="O12" sqref="O12"/>
    </sheetView>
  </sheetViews>
  <sheetFormatPr defaultRowHeight="15.75" x14ac:dyDescent="0.25"/>
  <cols>
    <col min="1" max="1" width="5.7109375" style="51" customWidth="1"/>
    <col min="2" max="2" width="26.140625" style="51" customWidth="1"/>
    <col min="3" max="3" width="11.140625" style="51" customWidth="1"/>
    <col min="4" max="4" width="16.85546875" style="51" customWidth="1"/>
    <col min="5" max="5" width="41.28515625" style="51" customWidth="1"/>
    <col min="6" max="6" width="23.7109375" style="51" customWidth="1"/>
    <col min="7" max="7" width="10.85546875" style="51" customWidth="1"/>
    <col min="8" max="8" width="15.28515625" style="51" customWidth="1"/>
    <col min="9" max="9" width="22.7109375" style="51" customWidth="1"/>
    <col min="10" max="10" width="25.42578125" style="51" customWidth="1"/>
    <col min="11" max="12" width="22.7109375" style="51" customWidth="1"/>
    <col min="13" max="16384" width="9.140625" style="51"/>
  </cols>
  <sheetData>
    <row r="1" spans="1:12" ht="28.5" customHeight="1" x14ac:dyDescent="0.25">
      <c r="F1" s="112" t="s">
        <v>102</v>
      </c>
      <c r="G1" s="112"/>
      <c r="H1" s="112"/>
      <c r="I1" s="112"/>
      <c r="J1" s="112"/>
      <c r="K1" s="112"/>
      <c r="L1" s="112"/>
    </row>
    <row r="2" spans="1:12" ht="24.75" customHeight="1" x14ac:dyDescent="0.25">
      <c r="F2" s="112"/>
      <c r="G2" s="112"/>
      <c r="H2" s="112"/>
      <c r="I2" s="112"/>
      <c r="J2" s="112"/>
      <c r="K2" s="112"/>
      <c r="L2" s="112"/>
    </row>
    <row r="3" spans="1:12" ht="19.5" customHeight="1" x14ac:dyDescent="0.25">
      <c r="F3" s="112"/>
      <c r="G3" s="112"/>
      <c r="H3" s="112"/>
      <c r="I3" s="112"/>
      <c r="J3" s="112"/>
      <c r="K3" s="112"/>
      <c r="L3" s="112"/>
    </row>
    <row r="4" spans="1:12" ht="28.5" customHeight="1" x14ac:dyDescent="0.25">
      <c r="F4" s="112"/>
      <c r="G4" s="112"/>
      <c r="H4" s="112"/>
      <c r="I4" s="112"/>
      <c r="J4" s="112"/>
      <c r="K4" s="112"/>
      <c r="L4" s="112"/>
    </row>
    <row r="5" spans="1:12" ht="14.25" customHeight="1" x14ac:dyDescent="0.25">
      <c r="F5" s="112"/>
      <c r="G5" s="112"/>
      <c r="H5" s="112"/>
      <c r="I5" s="112"/>
      <c r="J5" s="112"/>
      <c r="K5" s="112"/>
      <c r="L5" s="112"/>
    </row>
    <row r="6" spans="1:12" x14ac:dyDescent="0.25">
      <c r="A6" s="113" t="s">
        <v>81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2" ht="23.25" customHeight="1" x14ac:dyDescent="0.25">
      <c r="A7" s="114" t="s">
        <v>77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12" ht="23.25" customHeight="1" x14ac:dyDescent="0.25">
      <c r="A8" s="114" t="s">
        <v>95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1:12" x14ac:dyDescent="0.25">
      <c r="A9" s="114" t="s">
        <v>82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0" spans="1:12" ht="15" customHeight="1" x14ac:dyDescent="0.25">
      <c r="A10" s="52"/>
    </row>
    <row r="11" spans="1:12" ht="42.95" customHeight="1" x14ac:dyDescent="0.25">
      <c r="A11" s="125" t="s">
        <v>103</v>
      </c>
      <c r="B11" s="125" t="s">
        <v>83</v>
      </c>
      <c r="C11" s="125"/>
      <c r="D11" s="125"/>
      <c r="E11" s="125"/>
      <c r="F11" s="125" t="s">
        <v>20</v>
      </c>
      <c r="G11" s="125"/>
      <c r="H11" s="125"/>
      <c r="I11" s="125" t="s">
        <v>104</v>
      </c>
      <c r="J11" s="125"/>
      <c r="K11" s="125"/>
      <c r="L11" s="125"/>
    </row>
    <row r="12" spans="1:12" ht="123" customHeight="1" x14ac:dyDescent="0.25">
      <c r="A12" s="125"/>
      <c r="B12" s="125"/>
      <c r="C12" s="125"/>
      <c r="D12" s="125"/>
      <c r="E12" s="125"/>
      <c r="F12" s="125"/>
      <c r="G12" s="125"/>
      <c r="H12" s="125"/>
      <c r="I12" s="53" t="s">
        <v>21</v>
      </c>
      <c r="J12" s="53" t="s">
        <v>22</v>
      </c>
      <c r="K12" s="53" t="s">
        <v>23</v>
      </c>
      <c r="L12" s="53" t="s">
        <v>24</v>
      </c>
    </row>
    <row r="13" spans="1:12" ht="125.1" customHeight="1" x14ac:dyDescent="0.25">
      <c r="A13" s="125"/>
      <c r="B13" s="54" t="s">
        <v>105</v>
      </c>
      <c r="C13" s="54" t="s">
        <v>84</v>
      </c>
      <c r="D13" s="54" t="s">
        <v>94</v>
      </c>
      <c r="E13" s="54" t="s">
        <v>106</v>
      </c>
      <c r="F13" s="54" t="s">
        <v>25</v>
      </c>
      <c r="G13" s="54" t="s">
        <v>84</v>
      </c>
      <c r="H13" s="54" t="s">
        <v>107</v>
      </c>
      <c r="I13" s="119" t="s">
        <v>108</v>
      </c>
      <c r="J13" s="120"/>
      <c r="K13" s="120"/>
      <c r="L13" s="121"/>
    </row>
    <row r="14" spans="1:12" ht="12.75" customHeight="1" x14ac:dyDescent="0.25">
      <c r="A14" s="47">
        <v>1</v>
      </c>
      <c r="B14" s="47">
        <v>2</v>
      </c>
      <c r="C14" s="47">
        <v>3</v>
      </c>
      <c r="D14" s="47">
        <v>4</v>
      </c>
      <c r="E14" s="47">
        <v>5</v>
      </c>
      <c r="F14" s="47">
        <v>6</v>
      </c>
      <c r="G14" s="47">
        <v>7</v>
      </c>
      <c r="H14" s="47">
        <v>8</v>
      </c>
      <c r="I14" s="47">
        <v>9</v>
      </c>
      <c r="J14" s="47">
        <v>10</v>
      </c>
      <c r="K14" s="47">
        <v>11</v>
      </c>
      <c r="L14" s="47">
        <v>12</v>
      </c>
    </row>
    <row r="15" spans="1:12" ht="20.100000000000001" customHeight="1" x14ac:dyDescent="0.25">
      <c r="A15" s="122" t="s">
        <v>85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4"/>
    </row>
    <row r="16" spans="1:12" ht="93.75" customHeight="1" x14ac:dyDescent="0.25">
      <c r="A16" s="55">
        <v>1</v>
      </c>
      <c r="B16" s="56" t="s">
        <v>93</v>
      </c>
      <c r="C16" s="57">
        <v>0.44</v>
      </c>
      <c r="D16" s="58">
        <v>16742.68</v>
      </c>
      <c r="E16" s="59" t="s">
        <v>90</v>
      </c>
      <c r="F16" s="60" t="str">
        <f>B16</f>
        <v>Труба ст Д530мм</v>
      </c>
      <c r="G16" s="60">
        <f>C16</f>
        <v>0.44</v>
      </c>
      <c r="H16" s="60"/>
      <c r="I16" s="117">
        <f>10526.825+335.6</f>
        <v>10862.425000000001</v>
      </c>
      <c r="J16" s="115" t="s">
        <v>92</v>
      </c>
      <c r="K16" s="115">
        <v>10.64</v>
      </c>
      <c r="L16" s="115">
        <v>0.08</v>
      </c>
    </row>
    <row r="17" spans="1:12" ht="84.75" customHeight="1" thickBot="1" x14ac:dyDescent="0.3">
      <c r="A17" s="55">
        <v>2</v>
      </c>
      <c r="B17" s="61" t="s">
        <v>91</v>
      </c>
      <c r="C17" s="62">
        <v>1.1619999999999999</v>
      </c>
      <c r="D17" s="63">
        <v>32854.589999999997</v>
      </c>
      <c r="E17" s="59" t="s">
        <v>90</v>
      </c>
      <c r="F17" s="60" t="str">
        <f>B17</f>
        <v>Труба ст Д325мм</v>
      </c>
      <c r="G17" s="64">
        <v>1.1619999999999999</v>
      </c>
      <c r="H17" s="64"/>
      <c r="I17" s="118"/>
      <c r="J17" s="116"/>
      <c r="K17" s="116"/>
      <c r="L17" s="116"/>
    </row>
    <row r="18" spans="1:12" ht="30" customHeight="1" thickBot="1" x14ac:dyDescent="0.3">
      <c r="A18" s="46"/>
      <c r="B18" s="65" t="s">
        <v>89</v>
      </c>
      <c r="C18" s="66">
        <f>SUM(C16:C17)</f>
        <v>1.6019999999999999</v>
      </c>
      <c r="D18" s="66">
        <f>SUM(D16:D17)</f>
        <v>49597.27</v>
      </c>
      <c r="E18" s="67"/>
      <c r="F18" s="68"/>
      <c r="G18" s="69">
        <f>G16</f>
        <v>0.44</v>
      </c>
      <c r="H18" s="69">
        <f>H16</f>
        <v>0</v>
      </c>
      <c r="I18" s="70">
        <f>I16</f>
        <v>10862.425000000001</v>
      </c>
      <c r="J18" s="67"/>
      <c r="K18" s="69">
        <f>K16</f>
        <v>10.64</v>
      </c>
      <c r="L18" s="69">
        <f>L16</f>
        <v>0.08</v>
      </c>
    </row>
    <row r="19" spans="1:12" x14ac:dyDescent="0.25">
      <c r="A19" s="71"/>
      <c r="D19" s="72"/>
      <c r="E19" s="72"/>
    </row>
    <row r="20" spans="1:12" x14ac:dyDescent="0.25">
      <c r="A20" s="71"/>
      <c r="D20" s="72"/>
      <c r="E20" s="72"/>
    </row>
    <row r="21" spans="1:12" x14ac:dyDescent="0.25">
      <c r="A21" s="71"/>
      <c r="D21" s="72"/>
      <c r="E21" s="72"/>
    </row>
    <row r="22" spans="1:12" x14ac:dyDescent="0.25">
      <c r="A22" s="71"/>
      <c r="D22" s="72"/>
      <c r="E22" s="72"/>
    </row>
    <row r="23" spans="1:12" x14ac:dyDescent="0.25">
      <c r="A23" s="73"/>
      <c r="B23" s="73"/>
      <c r="C23" s="73" t="s">
        <v>86</v>
      </c>
      <c r="D23" s="73"/>
      <c r="F23" s="73"/>
      <c r="G23" s="73"/>
      <c r="I23" s="73" t="s">
        <v>80</v>
      </c>
    </row>
    <row r="25" spans="1:12" x14ac:dyDescent="0.25">
      <c r="A25" s="71"/>
    </row>
  </sheetData>
  <mergeCells count="15">
    <mergeCell ref="L16:L17"/>
    <mergeCell ref="K16:K17"/>
    <mergeCell ref="J16:J17"/>
    <mergeCell ref="I16:I17"/>
    <mergeCell ref="I13:L13"/>
    <mergeCell ref="A15:L15"/>
    <mergeCell ref="A11:A13"/>
    <mergeCell ref="B11:E12"/>
    <mergeCell ref="F11:H12"/>
    <mergeCell ref="I11:L11"/>
    <mergeCell ref="F1:L5"/>
    <mergeCell ref="A6:L6"/>
    <mergeCell ref="A7:L7"/>
    <mergeCell ref="A8:L8"/>
    <mergeCell ref="A9:L9"/>
  </mergeCells>
  <pageMargins left="0.23622047244094491" right="0.23622047244094491" top="0.74803149606299213" bottom="0.15748031496062992" header="0.31496062992125984" footer="0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8"/>
  <sheetViews>
    <sheetView tabSelected="1" zoomScale="70" zoomScaleNormal="70" workbookViewId="0">
      <selection activeCell="AB10" sqref="AB10"/>
    </sheetView>
  </sheetViews>
  <sheetFormatPr defaultRowHeight="15.75" x14ac:dyDescent="0.25"/>
  <cols>
    <col min="1" max="1" width="4.140625" style="1" customWidth="1"/>
    <col min="2" max="2" width="24.85546875" style="1" customWidth="1"/>
    <col min="3" max="3" width="20.140625" style="1" customWidth="1"/>
    <col min="4" max="4" width="6.85546875" style="1" customWidth="1"/>
    <col min="5" max="5" width="7.28515625" style="1" customWidth="1"/>
    <col min="6" max="6" width="7.42578125" style="1" customWidth="1"/>
    <col min="7" max="7" width="12.140625" style="1" customWidth="1"/>
    <col min="8" max="8" width="13.7109375" style="1" customWidth="1"/>
    <col min="9" max="9" width="11.140625" style="1" customWidth="1"/>
    <col min="10" max="10" width="11.42578125" style="1" customWidth="1"/>
    <col min="11" max="11" width="13.28515625" style="1" customWidth="1"/>
    <col min="12" max="12" width="20.28515625" style="1" customWidth="1"/>
    <col min="13" max="13" width="8.7109375" style="1" customWidth="1"/>
    <col min="14" max="15" width="6.42578125" style="1" customWidth="1"/>
    <col min="16" max="16" width="6.5703125" style="1" customWidth="1"/>
    <col min="17" max="17" width="10.85546875" style="1" customWidth="1"/>
    <col min="18" max="18" width="9.140625" style="1"/>
    <col min="19" max="19" width="9.5703125" style="1" customWidth="1"/>
    <col min="20" max="22" width="9.140625" style="1"/>
    <col min="23" max="23" width="9.5703125" style="1" customWidth="1"/>
    <col min="24" max="24" width="9.140625" style="1"/>
    <col min="25" max="25" width="19" style="1" customWidth="1"/>
    <col min="26" max="26" width="14.85546875" style="1" customWidth="1"/>
    <col min="27" max="16384" width="9.140625" style="1"/>
  </cols>
  <sheetData>
    <row r="1" spans="1:26" x14ac:dyDescent="0.25">
      <c r="N1" s="74"/>
      <c r="O1" s="74"/>
      <c r="P1" s="74"/>
      <c r="Q1" s="74"/>
      <c r="R1" s="74"/>
      <c r="X1" s="110"/>
      <c r="Z1" s="111" t="s">
        <v>26</v>
      </c>
    </row>
    <row r="2" spans="1:26" x14ac:dyDescent="0.25">
      <c r="N2" s="74"/>
      <c r="O2" s="74"/>
      <c r="P2" s="74"/>
      <c r="Q2" s="74"/>
      <c r="R2" s="74"/>
      <c r="X2" s="37"/>
      <c r="Y2" s="37"/>
      <c r="Z2" s="4" t="s">
        <v>109</v>
      </c>
    </row>
    <row r="3" spans="1:26" x14ac:dyDescent="0.25">
      <c r="N3" s="74"/>
      <c r="O3" s="74"/>
      <c r="P3" s="74"/>
      <c r="Q3" s="74"/>
      <c r="R3" s="74"/>
      <c r="X3" s="37"/>
      <c r="Y3" s="37"/>
      <c r="Z3" s="111" t="s">
        <v>110</v>
      </c>
    </row>
    <row r="4" spans="1:26" x14ac:dyDescent="0.25">
      <c r="N4" s="74"/>
      <c r="O4" s="74"/>
      <c r="P4" s="74"/>
      <c r="Q4" s="74"/>
      <c r="R4" s="74"/>
      <c r="X4" s="37"/>
      <c r="Y4" s="37"/>
      <c r="Z4" s="111" t="s">
        <v>111</v>
      </c>
    </row>
    <row r="5" spans="1:26" x14ac:dyDescent="0.25">
      <c r="N5" s="74"/>
      <c r="O5" s="74"/>
      <c r="P5" s="74"/>
      <c r="Q5" s="74"/>
      <c r="R5" s="74"/>
      <c r="X5" s="37"/>
      <c r="Y5" s="37"/>
      <c r="Z5" s="111" t="s">
        <v>112</v>
      </c>
    </row>
    <row r="6" spans="1:26" x14ac:dyDescent="0.25">
      <c r="N6" s="74"/>
      <c r="O6" s="74"/>
      <c r="P6" s="74"/>
      <c r="Q6" s="74"/>
      <c r="R6" s="74"/>
      <c r="X6" s="37"/>
      <c r="Y6" s="37"/>
      <c r="Z6" s="111" t="s">
        <v>113</v>
      </c>
    </row>
    <row r="9" spans="1:26" s="37" customFormat="1" x14ac:dyDescent="0.25">
      <c r="A9" s="126" t="s">
        <v>78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</row>
    <row r="10" spans="1:26" s="37" customFormat="1" x14ac:dyDescent="0.25">
      <c r="A10" s="127" t="s">
        <v>77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</row>
    <row r="11" spans="1:26" s="37" customFormat="1" x14ac:dyDescent="0.25">
      <c r="A11" s="128" t="s">
        <v>76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</row>
    <row r="12" spans="1:26" s="44" customFormat="1" ht="30" customHeight="1" x14ac:dyDescent="0.25">
      <c r="A12" s="136" t="s">
        <v>87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</row>
    <row r="13" spans="1:26" s="44" customFormat="1" ht="27" customHeight="1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x14ac:dyDescent="0.25">
      <c r="A14" s="129" t="s">
        <v>75</v>
      </c>
      <c r="B14" s="129" t="s">
        <v>1</v>
      </c>
      <c r="C14" s="129"/>
      <c r="D14" s="129"/>
      <c r="E14" s="129"/>
      <c r="F14" s="129"/>
      <c r="G14" s="129"/>
      <c r="H14" s="129" t="s">
        <v>2</v>
      </c>
      <c r="I14" s="129" t="s">
        <v>74</v>
      </c>
      <c r="J14" s="129"/>
      <c r="K14" s="129"/>
      <c r="L14" s="129"/>
      <c r="M14" s="129" t="s">
        <v>73</v>
      </c>
      <c r="N14" s="129"/>
      <c r="O14" s="129"/>
      <c r="P14" s="129"/>
      <c r="Q14" s="129" t="s">
        <v>72</v>
      </c>
      <c r="R14" s="129"/>
      <c r="S14" s="129"/>
      <c r="T14" s="129"/>
      <c r="U14" s="129"/>
      <c r="V14" s="129"/>
      <c r="W14" s="129"/>
      <c r="X14" s="129"/>
      <c r="Y14" s="129" t="s">
        <v>71</v>
      </c>
      <c r="Z14" s="129" t="s">
        <v>70</v>
      </c>
    </row>
    <row r="15" spans="1:26" x14ac:dyDescent="0.25">
      <c r="A15" s="129"/>
      <c r="B15" s="129" t="s">
        <v>3</v>
      </c>
      <c r="C15" s="129" t="s">
        <v>4</v>
      </c>
      <c r="D15" s="129" t="s">
        <v>69</v>
      </c>
      <c r="E15" s="129" t="s">
        <v>5</v>
      </c>
      <c r="F15" s="129"/>
      <c r="G15" s="129" t="s">
        <v>6</v>
      </c>
      <c r="H15" s="129"/>
      <c r="I15" s="129" t="s">
        <v>7</v>
      </c>
      <c r="J15" s="129" t="s">
        <v>8</v>
      </c>
      <c r="K15" s="129" t="s">
        <v>68</v>
      </c>
      <c r="L15" s="129" t="s">
        <v>67</v>
      </c>
      <c r="M15" s="129" t="s">
        <v>66</v>
      </c>
      <c r="N15" s="129"/>
      <c r="O15" s="129" t="s">
        <v>9</v>
      </c>
      <c r="P15" s="129" t="s">
        <v>10</v>
      </c>
      <c r="Q15" s="129" t="s">
        <v>65</v>
      </c>
      <c r="R15" s="129"/>
      <c r="S15" s="129" t="s">
        <v>11</v>
      </c>
      <c r="T15" s="129"/>
      <c r="U15" s="129" t="s">
        <v>64</v>
      </c>
      <c r="V15" s="129"/>
      <c r="W15" s="129" t="s">
        <v>63</v>
      </c>
      <c r="X15" s="129"/>
      <c r="Y15" s="129"/>
      <c r="Z15" s="129"/>
    </row>
    <row r="16" spans="1:26" x14ac:dyDescent="0.25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 t="s">
        <v>62</v>
      </c>
      <c r="N16" s="129" t="s">
        <v>61</v>
      </c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</row>
    <row r="17" spans="1:26" ht="47.25" x14ac:dyDescent="0.25">
      <c r="A17" s="129"/>
      <c r="B17" s="129"/>
      <c r="C17" s="129"/>
      <c r="D17" s="129"/>
      <c r="E17" s="76" t="s">
        <v>12</v>
      </c>
      <c r="F17" s="76" t="s">
        <v>13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76" t="s">
        <v>14</v>
      </c>
      <c r="R17" s="76" t="s">
        <v>15</v>
      </c>
      <c r="S17" s="76" t="s">
        <v>14</v>
      </c>
      <c r="T17" s="76" t="s">
        <v>15</v>
      </c>
      <c r="U17" s="76" t="s">
        <v>12</v>
      </c>
      <c r="V17" s="76" t="s">
        <v>13</v>
      </c>
      <c r="W17" s="76" t="s">
        <v>14</v>
      </c>
      <c r="X17" s="76" t="s">
        <v>15</v>
      </c>
      <c r="Y17" s="129"/>
      <c r="Z17" s="129"/>
    </row>
    <row r="18" spans="1:26" s="78" customFormat="1" x14ac:dyDescent="0.25">
      <c r="A18" s="77">
        <v>1</v>
      </c>
      <c r="B18" s="77">
        <v>2</v>
      </c>
      <c r="C18" s="77">
        <v>3</v>
      </c>
      <c r="D18" s="77">
        <v>4</v>
      </c>
      <c r="E18" s="77">
        <v>5</v>
      </c>
      <c r="F18" s="77">
        <v>6</v>
      </c>
      <c r="G18" s="77">
        <v>7</v>
      </c>
      <c r="H18" s="77">
        <v>8</v>
      </c>
      <c r="I18" s="77">
        <v>9</v>
      </c>
      <c r="J18" s="77">
        <v>10</v>
      </c>
      <c r="K18" s="77">
        <v>11</v>
      </c>
      <c r="L18" s="77">
        <v>12</v>
      </c>
      <c r="M18" s="77">
        <v>13</v>
      </c>
      <c r="N18" s="77">
        <v>14</v>
      </c>
      <c r="O18" s="77">
        <v>15</v>
      </c>
      <c r="P18" s="77">
        <v>16</v>
      </c>
      <c r="Q18" s="77">
        <v>17</v>
      </c>
      <c r="R18" s="77">
        <v>18</v>
      </c>
      <c r="S18" s="77">
        <v>19</v>
      </c>
      <c r="T18" s="77">
        <v>20</v>
      </c>
      <c r="U18" s="77">
        <v>21</v>
      </c>
      <c r="V18" s="77">
        <v>22</v>
      </c>
      <c r="W18" s="77">
        <v>23</v>
      </c>
      <c r="X18" s="77">
        <v>24</v>
      </c>
      <c r="Y18" s="77">
        <v>25</v>
      </c>
      <c r="Z18" s="77">
        <v>26</v>
      </c>
    </row>
    <row r="19" spans="1:26" ht="102.75" customHeight="1" x14ac:dyDescent="0.25">
      <c r="A19" s="132">
        <v>1</v>
      </c>
      <c r="B19" s="132" t="s">
        <v>95</v>
      </c>
      <c r="C19" s="79" t="s">
        <v>96</v>
      </c>
      <c r="D19" s="76" t="s">
        <v>58</v>
      </c>
      <c r="E19" s="80">
        <v>0.44</v>
      </c>
      <c r="F19" s="81">
        <v>0.46500000000000002</v>
      </c>
      <c r="G19" s="132">
        <v>2019</v>
      </c>
      <c r="H19" s="132" t="s">
        <v>60</v>
      </c>
      <c r="I19" s="82">
        <v>16742.68</v>
      </c>
      <c r="J19" s="83">
        <v>15017.75518</v>
      </c>
      <c r="K19" s="83">
        <f>J19-I19</f>
        <v>-1724.9248200000002</v>
      </c>
      <c r="L19" s="84" t="s">
        <v>59</v>
      </c>
      <c r="M19" s="76" t="s">
        <v>57</v>
      </c>
      <c r="N19" s="76" t="s">
        <v>57</v>
      </c>
      <c r="O19" s="76" t="s">
        <v>57</v>
      </c>
      <c r="P19" s="76" t="s">
        <v>57</v>
      </c>
      <c r="Q19" s="83">
        <f>'Приложение 2'!I16</f>
        <v>10862.425000000001</v>
      </c>
      <c r="R19" s="76" t="s">
        <v>57</v>
      </c>
      <c r="S19" s="130">
        <v>40</v>
      </c>
      <c r="T19" s="130">
        <v>35</v>
      </c>
      <c r="U19" s="76" t="s">
        <v>57</v>
      </c>
      <c r="V19" s="76" t="s">
        <v>57</v>
      </c>
      <c r="W19" s="85">
        <v>4</v>
      </c>
      <c r="X19" s="76" t="s">
        <v>57</v>
      </c>
      <c r="Y19" s="132" t="s">
        <v>97</v>
      </c>
      <c r="Z19" s="132" t="s">
        <v>98</v>
      </c>
    </row>
    <row r="20" spans="1:26" ht="140.25" customHeight="1" x14ac:dyDescent="0.25">
      <c r="A20" s="133"/>
      <c r="B20" s="133"/>
      <c r="C20" s="86" t="s">
        <v>99</v>
      </c>
      <c r="D20" s="76" t="s">
        <v>58</v>
      </c>
      <c r="E20" s="87">
        <v>1.1599999999999999</v>
      </c>
      <c r="F20" s="87">
        <v>1.1599999999999999</v>
      </c>
      <c r="G20" s="133"/>
      <c r="H20" s="133"/>
      <c r="I20" s="82">
        <v>32854.589999999997</v>
      </c>
      <c r="J20" s="88">
        <v>24640.94</v>
      </c>
      <c r="K20" s="83">
        <f>J20-I20</f>
        <v>-8213.6499999999978</v>
      </c>
      <c r="L20" s="89" t="s">
        <v>100</v>
      </c>
      <c r="M20" s="76" t="s">
        <v>57</v>
      </c>
      <c r="N20" s="76" t="s">
        <v>57</v>
      </c>
      <c r="O20" s="76" t="s">
        <v>57</v>
      </c>
      <c r="P20" s="76" t="s">
        <v>57</v>
      </c>
      <c r="Q20" s="83">
        <f>'Приложение 2'!I16</f>
        <v>10862.425000000001</v>
      </c>
      <c r="R20" s="76" t="s">
        <v>57</v>
      </c>
      <c r="S20" s="131"/>
      <c r="T20" s="131"/>
      <c r="U20" s="76" t="s">
        <v>57</v>
      </c>
      <c r="V20" s="76" t="s">
        <v>57</v>
      </c>
      <c r="W20" s="76">
        <v>8</v>
      </c>
      <c r="X20" s="76" t="s">
        <v>57</v>
      </c>
      <c r="Y20" s="133"/>
      <c r="Z20" s="133"/>
    </row>
    <row r="21" spans="1:26" x14ac:dyDescent="0.25">
      <c r="A21" s="90"/>
      <c r="B21" s="90"/>
      <c r="C21" s="91"/>
      <c r="D21" s="90"/>
      <c r="E21" s="90"/>
      <c r="F21" s="92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</row>
    <row r="22" spans="1:26" x14ac:dyDescent="0.25">
      <c r="A22" s="90"/>
      <c r="B22" s="90"/>
      <c r="C22" s="91"/>
      <c r="D22" s="90"/>
      <c r="E22" s="90"/>
      <c r="F22" s="92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</row>
    <row r="23" spans="1:26" x14ac:dyDescent="0.2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</row>
    <row r="24" spans="1:26" s="95" customFormat="1" x14ac:dyDescent="0.25">
      <c r="A24" s="94"/>
      <c r="B24" s="94"/>
      <c r="C24" s="137" t="s">
        <v>101</v>
      </c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94"/>
      <c r="Y24" s="94"/>
      <c r="Z24" s="94"/>
    </row>
    <row r="25" spans="1:26" x14ac:dyDescent="0.2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</row>
    <row r="26" spans="1:26" x14ac:dyDescent="0.25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</row>
    <row r="27" spans="1:26" x14ac:dyDescent="0.25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</row>
    <row r="28" spans="1:26" x14ac:dyDescent="0.25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</row>
    <row r="29" spans="1:26" x14ac:dyDescent="0.25">
      <c r="A29" s="135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75"/>
    </row>
    <row r="30" spans="1:26" x14ac:dyDescent="0.25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75"/>
    </row>
    <row r="31" spans="1:26" x14ac:dyDescent="0.25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75"/>
    </row>
    <row r="32" spans="1:26" x14ac:dyDescent="0.25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75"/>
    </row>
    <row r="33" spans="1:32" x14ac:dyDescent="0.25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75"/>
    </row>
    <row r="42" spans="1:32" ht="15" customHeight="1" x14ac:dyDescent="0.25"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96"/>
    </row>
    <row r="44" spans="1:32" x14ac:dyDescent="0.25">
      <c r="H44" s="135"/>
      <c r="I44" s="93"/>
    </row>
    <row r="45" spans="1:32" x14ac:dyDescent="0.25">
      <c r="H45" s="135"/>
      <c r="I45" s="93"/>
    </row>
    <row r="46" spans="1:32" x14ac:dyDescent="0.25">
      <c r="H46" s="135"/>
      <c r="I46" s="93"/>
    </row>
    <row r="47" spans="1:32" x14ac:dyDescent="0.25">
      <c r="H47" s="135"/>
      <c r="I47" s="93"/>
    </row>
    <row r="48" spans="1:32" x14ac:dyDescent="0.25">
      <c r="H48" s="135"/>
      <c r="I48" s="93"/>
    </row>
  </sheetData>
  <mergeCells count="47">
    <mergeCell ref="H42:AE42"/>
    <mergeCell ref="H44:H48"/>
    <mergeCell ref="A12:Z12"/>
    <mergeCell ref="Y19:Y20"/>
    <mergeCell ref="Z19:Z20"/>
    <mergeCell ref="C24:W24"/>
    <mergeCell ref="A29:A33"/>
    <mergeCell ref="B29:Y29"/>
    <mergeCell ref="B30:Y30"/>
    <mergeCell ref="B31:Y31"/>
    <mergeCell ref="B32:Y32"/>
    <mergeCell ref="B33:Y33"/>
    <mergeCell ref="U15:V16"/>
    <mergeCell ref="W15:X16"/>
    <mergeCell ref="M16:M17"/>
    <mergeCell ref="N16:N17"/>
    <mergeCell ref="A19:A20"/>
    <mergeCell ref="B19:B20"/>
    <mergeCell ref="G19:G20"/>
    <mergeCell ref="H19:H20"/>
    <mergeCell ref="S19:S20"/>
    <mergeCell ref="I15:I17"/>
    <mergeCell ref="J15:J17"/>
    <mergeCell ref="K15:K17"/>
    <mergeCell ref="T19:T20"/>
    <mergeCell ref="L15:L17"/>
    <mergeCell ref="M15:N15"/>
    <mergeCell ref="O15:O17"/>
    <mergeCell ref="P15:P17"/>
    <mergeCell ref="Q15:R16"/>
    <mergeCell ref="S15:T16"/>
    <mergeCell ref="A9:Z9"/>
    <mergeCell ref="A10:Z10"/>
    <mergeCell ref="A11:Z11"/>
    <mergeCell ref="A14:A17"/>
    <mergeCell ref="B14:G14"/>
    <mergeCell ref="H14:H17"/>
    <mergeCell ref="I14:L14"/>
    <mergeCell ref="M14:P14"/>
    <mergeCell ref="Q14:X14"/>
    <mergeCell ref="Y14:Y17"/>
    <mergeCell ref="Z14:Z17"/>
    <mergeCell ref="B15:B17"/>
    <mergeCell ref="C15:C17"/>
    <mergeCell ref="D15:D17"/>
    <mergeCell ref="E15:F16"/>
    <mergeCell ref="G15:G17"/>
  </mergeCells>
  <hyperlinks>
    <hyperlink ref="Z2" r:id="rId1" display="jl:39695703.100 "/>
  </hyperlinks>
  <pageMargins left="0.62992125984251968" right="0.70866141732283472" top="0.74803149606299213" bottom="0.74803149606299213" header="0.31496062992125984" footer="0.31496062992125984"/>
  <pageSetup paperSize="9" scale="45" orientation="landscape" verticalDpi="0" r:id="rId2"/>
  <colBreaks count="1" manualBreakCount="1">
    <brk id="2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zoomScale="85" zoomScaleNormal="85" workbookViewId="0">
      <selection activeCell="F21" sqref="F21"/>
    </sheetView>
  </sheetViews>
  <sheetFormatPr defaultRowHeight="15.75" x14ac:dyDescent="0.25"/>
  <cols>
    <col min="1" max="1" width="9.140625" style="31" customWidth="1"/>
    <col min="2" max="2" width="19" style="1" customWidth="1"/>
    <col min="3" max="3" width="66" style="2" customWidth="1"/>
    <col min="4" max="4" width="28.42578125" style="2" customWidth="1"/>
    <col min="5" max="5" width="30.140625" style="1" customWidth="1"/>
    <col min="6" max="6" width="38" style="1" customWidth="1"/>
    <col min="7" max="7" width="26.42578125" style="1" customWidth="1"/>
    <col min="8" max="8" width="17.7109375" style="1" customWidth="1"/>
    <col min="9" max="16384" width="9.140625" style="1"/>
  </cols>
  <sheetData>
    <row r="1" spans="1:28" x14ac:dyDescent="0.25">
      <c r="F1" s="48" t="s">
        <v>28</v>
      </c>
    </row>
    <row r="2" spans="1:28" x14ac:dyDescent="0.25">
      <c r="F2" s="4" t="s">
        <v>29</v>
      </c>
    </row>
    <row r="3" spans="1:28" x14ac:dyDescent="0.25">
      <c r="F3" s="48" t="s">
        <v>30</v>
      </c>
    </row>
    <row r="4" spans="1:28" x14ac:dyDescent="0.25">
      <c r="F4" s="48" t="s">
        <v>31</v>
      </c>
    </row>
    <row r="5" spans="1:28" x14ac:dyDescent="0.25">
      <c r="D5" s="14"/>
      <c r="E5" s="15"/>
    </row>
    <row r="6" spans="1:28" x14ac:dyDescent="0.25">
      <c r="D6" s="14"/>
      <c r="E6" s="15"/>
    </row>
    <row r="8" spans="1:28" x14ac:dyDescent="0.25">
      <c r="D8" s="50" t="s">
        <v>27</v>
      </c>
    </row>
    <row r="9" spans="1:28" x14ac:dyDescent="0.25">
      <c r="A9" s="139" t="s">
        <v>88</v>
      </c>
      <c r="B9" s="139"/>
      <c r="C9" s="139"/>
      <c r="D9" s="139"/>
      <c r="E9" s="139"/>
      <c r="F9" s="139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28" s="38" customFormat="1" x14ac:dyDescent="0.25">
      <c r="A10" s="128" t="s">
        <v>76</v>
      </c>
      <c r="B10" s="128"/>
      <c r="C10" s="128"/>
      <c r="D10" s="128"/>
      <c r="E10" s="128"/>
      <c r="F10" s="128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8" ht="41.25" customHeight="1" x14ac:dyDescent="0.25">
      <c r="A11" s="136" t="s">
        <v>87</v>
      </c>
      <c r="B11" s="136"/>
      <c r="C11" s="136"/>
      <c r="D11" s="136"/>
      <c r="E11" s="136"/>
      <c r="F11" s="136"/>
    </row>
    <row r="12" spans="1:28" x14ac:dyDescent="0.25">
      <c r="D12" s="5"/>
    </row>
    <row r="13" spans="1:28" x14ac:dyDescent="0.25">
      <c r="A13" s="32"/>
    </row>
    <row r="14" spans="1:28" ht="47.25" x14ac:dyDescent="0.25">
      <c r="A14" s="33" t="s">
        <v>0</v>
      </c>
      <c r="B14" s="39" t="s">
        <v>32</v>
      </c>
      <c r="C14" s="22" t="s">
        <v>49</v>
      </c>
      <c r="D14" s="39" t="s">
        <v>33</v>
      </c>
      <c r="E14" s="39" t="s">
        <v>34</v>
      </c>
      <c r="F14" s="39" t="s">
        <v>35</v>
      </c>
    </row>
    <row r="15" spans="1:28" x14ac:dyDescent="0.25">
      <c r="A15" s="34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</row>
    <row r="16" spans="1:28" s="99" customFormat="1" ht="49.5" customHeight="1" x14ac:dyDescent="0.25">
      <c r="A16" s="35">
        <v>1</v>
      </c>
      <c r="B16" s="23">
        <v>100</v>
      </c>
      <c r="C16" s="24" t="s">
        <v>90</v>
      </c>
      <c r="D16" s="25" t="s">
        <v>36</v>
      </c>
      <c r="E16" s="25">
        <f>'форма 21'!I19</f>
        <v>16742.68</v>
      </c>
      <c r="F16" s="25">
        <f>'форма 21'!J19</f>
        <v>15017.75518</v>
      </c>
      <c r="G16" s="97">
        <f>100-B16</f>
        <v>0</v>
      </c>
      <c r="H16" s="98">
        <v>5</v>
      </c>
      <c r="K16" s="99" t="s">
        <v>36</v>
      </c>
    </row>
    <row r="17" spans="1:11" s="100" customFormat="1" ht="63" x14ac:dyDescent="0.25">
      <c r="A17" s="8" t="s">
        <v>37</v>
      </c>
      <c r="B17" s="20"/>
      <c r="C17" s="21" t="s">
        <v>114</v>
      </c>
      <c r="D17" s="18"/>
      <c r="E17" s="18"/>
      <c r="F17" s="18"/>
    </row>
    <row r="18" spans="1:11" s="100" customFormat="1" x14ac:dyDescent="0.25">
      <c r="A18" s="8" t="s">
        <v>38</v>
      </c>
      <c r="B18" s="20"/>
      <c r="C18" s="21" t="s">
        <v>39</v>
      </c>
      <c r="D18" s="18" t="s">
        <v>42</v>
      </c>
      <c r="E18" s="18">
        <f>'форма 21'!W19</f>
        <v>4</v>
      </c>
      <c r="F18" s="18">
        <v>0</v>
      </c>
    </row>
    <row r="19" spans="1:11" s="100" customFormat="1" x14ac:dyDescent="0.25">
      <c r="A19" s="8" t="s">
        <v>43</v>
      </c>
      <c r="B19" s="20"/>
      <c r="C19" s="21" t="s">
        <v>40</v>
      </c>
      <c r="D19" s="18" t="s">
        <v>36</v>
      </c>
      <c r="E19" s="18">
        <f>'форма 21'!Q19</f>
        <v>10862.425000000001</v>
      </c>
      <c r="F19" s="18">
        <v>0</v>
      </c>
      <c r="G19" s="101"/>
    </row>
    <row r="20" spans="1:11" s="100" customFormat="1" x14ac:dyDescent="0.25">
      <c r="A20" s="8" t="s">
        <v>44</v>
      </c>
      <c r="B20" s="20"/>
      <c r="C20" s="21" t="s">
        <v>41</v>
      </c>
      <c r="D20" s="18" t="s">
        <v>36</v>
      </c>
      <c r="E20" s="18">
        <v>1473.7560000000001</v>
      </c>
      <c r="F20" s="18">
        <v>0</v>
      </c>
    </row>
    <row r="21" spans="1:11" s="102" customFormat="1" ht="46.5" customHeight="1" x14ac:dyDescent="0.25">
      <c r="A21" s="35">
        <v>2</v>
      </c>
      <c r="B21" s="23">
        <v>100</v>
      </c>
      <c r="C21" s="24" t="s">
        <v>90</v>
      </c>
      <c r="D21" s="25" t="s">
        <v>36</v>
      </c>
      <c r="E21" s="25">
        <f>'форма 21'!I20</f>
        <v>32854.589999999997</v>
      </c>
      <c r="F21" s="25">
        <f>'форма 21'!J20</f>
        <v>24640.94</v>
      </c>
      <c r="H21" s="103">
        <v>5</v>
      </c>
      <c r="K21" s="102" t="s">
        <v>36</v>
      </c>
    </row>
    <row r="22" spans="1:11" s="102" customFormat="1" ht="63" x14ac:dyDescent="0.25">
      <c r="A22" s="35" t="s">
        <v>45</v>
      </c>
      <c r="B22" s="23"/>
      <c r="C22" s="21" t="s">
        <v>114</v>
      </c>
      <c r="D22" s="25"/>
      <c r="E22" s="25"/>
      <c r="F22" s="25"/>
      <c r="H22" s="103"/>
    </row>
    <row r="23" spans="1:11" s="100" customFormat="1" x14ac:dyDescent="0.25">
      <c r="A23" s="8" t="s">
        <v>46</v>
      </c>
      <c r="B23" s="20"/>
      <c r="C23" s="21" t="s">
        <v>39</v>
      </c>
      <c r="D23" s="18" t="s">
        <v>42</v>
      </c>
      <c r="E23" s="18">
        <f>'форма 21'!W20</f>
        <v>8</v>
      </c>
      <c r="F23" s="18">
        <v>0</v>
      </c>
      <c r="H23" s="104"/>
    </row>
    <row r="24" spans="1:11" s="100" customFormat="1" x14ac:dyDescent="0.25">
      <c r="A24" s="8" t="s">
        <v>47</v>
      </c>
      <c r="B24" s="20"/>
      <c r="C24" s="21" t="s">
        <v>40</v>
      </c>
      <c r="D24" s="18" t="s">
        <v>36</v>
      </c>
      <c r="E24" s="18">
        <f>'форма 21'!Q20</f>
        <v>10862.425000000001</v>
      </c>
      <c r="F24" s="18">
        <v>0</v>
      </c>
      <c r="H24" s="104"/>
    </row>
    <row r="25" spans="1:11" s="100" customFormat="1" x14ac:dyDescent="0.25">
      <c r="A25" s="8" t="s">
        <v>48</v>
      </c>
      <c r="B25" s="20"/>
      <c r="C25" s="21" t="s">
        <v>41</v>
      </c>
      <c r="D25" s="18" t="s">
        <v>36</v>
      </c>
      <c r="E25" s="18">
        <v>2105.36</v>
      </c>
      <c r="F25" s="18">
        <v>0</v>
      </c>
      <c r="H25" s="104"/>
    </row>
    <row r="26" spans="1:11" ht="32.25" hidden="1" customHeight="1" x14ac:dyDescent="0.25">
      <c r="A26" s="141"/>
      <c r="B26" s="142" t="s">
        <v>16</v>
      </c>
      <c r="C26" s="142"/>
      <c r="D26" s="142"/>
      <c r="E26" s="142"/>
      <c r="F26" s="142"/>
    </row>
    <row r="27" spans="1:11" ht="30.75" hidden="1" customHeight="1" x14ac:dyDescent="0.25">
      <c r="A27" s="141"/>
      <c r="B27" s="142" t="s">
        <v>17</v>
      </c>
      <c r="C27" s="142"/>
      <c r="D27" s="142"/>
      <c r="E27" s="142"/>
      <c r="F27" s="142"/>
    </row>
    <row r="28" spans="1:11" ht="35.25" hidden="1" customHeight="1" x14ac:dyDescent="0.25">
      <c r="A28" s="141"/>
      <c r="B28" s="142" t="s">
        <v>18</v>
      </c>
      <c r="C28" s="142"/>
      <c r="D28" s="142"/>
      <c r="E28" s="142"/>
      <c r="F28" s="142"/>
    </row>
    <row r="29" spans="1:11" x14ac:dyDescent="0.25">
      <c r="A29" s="105"/>
      <c r="B29" s="96"/>
      <c r="C29" s="106"/>
      <c r="D29" s="106"/>
      <c r="E29" s="96"/>
      <c r="F29" s="96"/>
    </row>
    <row r="30" spans="1:11" ht="65.25" customHeight="1" x14ac:dyDescent="0.25">
      <c r="A30" s="107"/>
      <c r="B30" s="140" t="s">
        <v>19</v>
      </c>
      <c r="C30" s="140"/>
      <c r="D30" s="140"/>
      <c r="E30" s="140"/>
      <c r="F30" s="140"/>
    </row>
    <row r="33" spans="1:14" s="2" customFormat="1" x14ac:dyDescent="0.25">
      <c r="A33" s="31"/>
      <c r="B33" s="108" t="s">
        <v>79</v>
      </c>
      <c r="C33" s="109"/>
      <c r="E33" s="109" t="s">
        <v>80</v>
      </c>
      <c r="F33" s="1"/>
      <c r="G33" s="1"/>
      <c r="H33" s="1"/>
      <c r="I33" s="1"/>
      <c r="J33" s="1"/>
      <c r="K33" s="1"/>
      <c r="L33" s="1"/>
      <c r="M33" s="1"/>
      <c r="N33" s="1"/>
    </row>
  </sheetData>
  <mergeCells count="8">
    <mergeCell ref="A10:F10"/>
    <mergeCell ref="A9:F9"/>
    <mergeCell ref="B30:F30"/>
    <mergeCell ref="A11:F11"/>
    <mergeCell ref="A26:A28"/>
    <mergeCell ref="B26:F26"/>
    <mergeCell ref="B27:F27"/>
    <mergeCell ref="B28:F28"/>
  </mergeCells>
  <hyperlinks>
    <hyperlink ref="F2" r:id="rId1" display="jl:39695703.100 "/>
  </hyperlinks>
  <pageMargins left="0.70866141732283472" right="0.70866141732283472" top="0.74803149606299213" bottom="0.74803149606299213" header="0.31496062992125984" footer="0.31496062992125984"/>
  <pageSetup paperSize="9" scale="65" orientation="landscape" verticalDpi="0" r:id="rId2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zoomScale="70" zoomScaleNormal="70" workbookViewId="0">
      <selection activeCell="I22" sqref="I22"/>
    </sheetView>
  </sheetViews>
  <sheetFormatPr defaultRowHeight="15" x14ac:dyDescent="0.25"/>
  <cols>
    <col min="1" max="1" width="9.140625" style="16" customWidth="1"/>
    <col min="2" max="2" width="14.140625" customWidth="1"/>
    <col min="3" max="3" width="57.140625" style="13" customWidth="1"/>
    <col min="4" max="4" width="18.85546875" style="13" customWidth="1"/>
    <col min="5" max="5" width="19.28515625" style="13" customWidth="1"/>
    <col min="6" max="6" width="17.28515625" style="13" customWidth="1"/>
    <col min="7" max="7" width="22.85546875" customWidth="1"/>
    <col min="8" max="8" width="23.85546875" customWidth="1"/>
    <col min="9" max="9" width="26.42578125" customWidth="1"/>
    <col min="10" max="10" width="17.7109375" customWidth="1"/>
  </cols>
  <sheetData>
    <row r="1" spans="1:28" ht="15.75" x14ac:dyDescent="0.25">
      <c r="A1" s="31"/>
      <c r="B1" s="1"/>
      <c r="C1" s="2"/>
      <c r="D1" s="2"/>
      <c r="E1" s="2"/>
      <c r="F1" s="2"/>
      <c r="G1" s="1"/>
      <c r="H1" s="3" t="s">
        <v>50</v>
      </c>
    </row>
    <row r="2" spans="1:28" ht="15.75" x14ac:dyDescent="0.25">
      <c r="A2" s="31"/>
      <c r="B2" s="1"/>
      <c r="C2" s="2"/>
      <c r="D2" s="2"/>
      <c r="E2" s="2"/>
      <c r="F2" s="2"/>
      <c r="G2" s="1"/>
      <c r="H2" s="4" t="s">
        <v>29</v>
      </c>
    </row>
    <row r="3" spans="1:28" ht="15.75" x14ac:dyDescent="0.25">
      <c r="A3" s="31"/>
      <c r="B3" s="1"/>
      <c r="C3" s="2"/>
      <c r="D3" s="2"/>
      <c r="E3" s="2"/>
      <c r="F3" s="2"/>
      <c r="G3" s="1"/>
      <c r="H3" s="3" t="s">
        <v>30</v>
      </c>
    </row>
    <row r="4" spans="1:28" ht="15.75" x14ac:dyDescent="0.25">
      <c r="A4" s="31"/>
      <c r="B4" s="1"/>
      <c r="C4" s="2"/>
      <c r="D4" s="2"/>
      <c r="E4" s="2"/>
      <c r="F4" s="2"/>
      <c r="G4" s="1"/>
      <c r="H4" s="3" t="s">
        <v>31</v>
      </c>
    </row>
    <row r="5" spans="1:28" ht="15.75" x14ac:dyDescent="0.25">
      <c r="A5" s="31"/>
      <c r="B5" s="1"/>
      <c r="C5" s="2"/>
      <c r="D5" s="14" t="e">
        <f>#REF!/C21*100</f>
        <v>#REF!</v>
      </c>
      <c r="E5" s="14"/>
      <c r="F5" s="14"/>
      <c r="G5" s="15"/>
      <c r="H5" s="1"/>
    </row>
    <row r="6" spans="1:28" ht="15.75" x14ac:dyDescent="0.25">
      <c r="A6" s="31"/>
      <c r="B6" s="1"/>
      <c r="C6" s="2"/>
      <c r="D6" s="14"/>
      <c r="E6" s="14"/>
      <c r="F6" s="14"/>
      <c r="G6" s="15"/>
      <c r="H6" s="1"/>
    </row>
    <row r="7" spans="1:28" ht="15.75" x14ac:dyDescent="0.25">
      <c r="A7" s="31"/>
      <c r="B7" s="1"/>
      <c r="C7" s="2"/>
      <c r="D7" s="2"/>
      <c r="E7" s="2"/>
      <c r="F7" s="2"/>
      <c r="G7" s="1"/>
      <c r="H7" s="1"/>
    </row>
    <row r="8" spans="1:28" ht="15.75" x14ac:dyDescent="0.25">
      <c r="A8" s="158" t="s">
        <v>51</v>
      </c>
      <c r="B8" s="158"/>
      <c r="C8" s="158"/>
      <c r="D8" s="158"/>
      <c r="E8" s="158"/>
      <c r="F8" s="158"/>
      <c r="G8" s="158"/>
      <c r="H8" s="158"/>
    </row>
    <row r="9" spans="1:28" ht="15.75" x14ac:dyDescent="0.25">
      <c r="A9" s="139" t="s">
        <v>88</v>
      </c>
      <c r="B9" s="139"/>
      <c r="C9" s="139"/>
      <c r="D9" s="139"/>
      <c r="E9" s="139"/>
      <c r="F9" s="139"/>
      <c r="G9" s="139"/>
      <c r="H9" s="139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28" ht="41.25" customHeight="1" x14ac:dyDescent="0.25">
      <c r="A10" s="136" t="s">
        <v>87</v>
      </c>
      <c r="B10" s="136"/>
      <c r="C10" s="136"/>
      <c r="D10" s="136"/>
      <c r="E10" s="136"/>
      <c r="F10" s="136"/>
      <c r="G10" s="136"/>
      <c r="H10" s="136"/>
    </row>
    <row r="11" spans="1:28" ht="15.75" x14ac:dyDescent="0.25">
      <c r="A11" s="32"/>
      <c r="B11" s="1"/>
      <c r="C11" s="2"/>
      <c r="D11" s="2"/>
      <c r="E11" s="2"/>
      <c r="F11" s="2"/>
      <c r="G11" s="1"/>
      <c r="H11" s="1"/>
    </row>
    <row r="12" spans="1:28" ht="63" x14ac:dyDescent="0.25">
      <c r="A12" s="163" t="s">
        <v>0</v>
      </c>
      <c r="B12" s="143" t="s">
        <v>32</v>
      </c>
      <c r="C12" s="165" t="s">
        <v>49</v>
      </c>
      <c r="D12" s="143" t="s">
        <v>33</v>
      </c>
      <c r="E12" s="143" t="s">
        <v>52</v>
      </c>
      <c r="F12" s="143" t="s">
        <v>53</v>
      </c>
      <c r="G12" s="39" t="s">
        <v>54</v>
      </c>
      <c r="H12" s="143" t="s">
        <v>56</v>
      </c>
    </row>
    <row r="13" spans="1:28" ht="31.5" x14ac:dyDescent="0.25">
      <c r="A13" s="164"/>
      <c r="B13" s="144"/>
      <c r="C13" s="166"/>
      <c r="D13" s="144"/>
      <c r="E13" s="144"/>
      <c r="F13" s="144"/>
      <c r="G13" s="39" t="s">
        <v>55</v>
      </c>
      <c r="H13" s="144"/>
    </row>
    <row r="14" spans="1:28" ht="15.75" x14ac:dyDescent="0.25">
      <c r="A14" s="34">
        <v>1</v>
      </c>
      <c r="B14" s="6">
        <v>2</v>
      </c>
      <c r="C14" s="34">
        <v>3</v>
      </c>
      <c r="D14" s="6">
        <v>4</v>
      </c>
      <c r="E14" s="34">
        <v>5</v>
      </c>
      <c r="F14" s="6">
        <v>6</v>
      </c>
      <c r="G14" s="34">
        <v>7</v>
      </c>
      <c r="H14" s="6">
        <v>8</v>
      </c>
    </row>
    <row r="15" spans="1:28" s="28" customFormat="1" ht="15.75" customHeight="1" x14ac:dyDescent="0.25">
      <c r="A15" s="145">
        <v>1</v>
      </c>
      <c r="B15" s="147">
        <v>100</v>
      </c>
      <c r="C15" s="149" t="s">
        <v>90</v>
      </c>
      <c r="D15" s="151" t="s">
        <v>36</v>
      </c>
      <c r="E15" s="151">
        <f>'форма 22'!E16</f>
        <v>16742.68</v>
      </c>
      <c r="F15" s="151">
        <f>'форма 22'!F16</f>
        <v>15017.75518</v>
      </c>
      <c r="G15" s="151">
        <f>'форма 21'!Q19</f>
        <v>10862.425000000001</v>
      </c>
      <c r="H15" s="159">
        <f>G15</f>
        <v>10862.425000000001</v>
      </c>
      <c r="I15" s="29"/>
      <c r="J15" s="40">
        <v>10.64</v>
      </c>
      <c r="M15" s="28" t="s">
        <v>36</v>
      </c>
    </row>
    <row r="16" spans="1:28" s="28" customFormat="1" ht="15.75" customHeight="1" x14ac:dyDescent="0.25">
      <c r="A16" s="146"/>
      <c r="B16" s="148"/>
      <c r="C16" s="150"/>
      <c r="D16" s="152"/>
      <c r="E16" s="152"/>
      <c r="F16" s="152"/>
      <c r="G16" s="152"/>
      <c r="H16" s="160"/>
      <c r="I16" s="29"/>
    </row>
    <row r="17" spans="1:13" s="7" customFormat="1" ht="63" x14ac:dyDescent="0.25">
      <c r="A17" s="8" t="s">
        <v>37</v>
      </c>
      <c r="B17" s="20"/>
      <c r="C17" s="21" t="s">
        <v>114</v>
      </c>
      <c r="D17" s="18"/>
      <c r="E17" s="18"/>
      <c r="F17" s="18"/>
      <c r="G17" s="18"/>
      <c r="H17" s="18"/>
    </row>
    <row r="18" spans="1:13" s="7" customFormat="1" ht="15.75" x14ac:dyDescent="0.25">
      <c r="A18" s="8" t="s">
        <v>38</v>
      </c>
      <c r="B18" s="20"/>
      <c r="C18" s="21" t="s">
        <v>39</v>
      </c>
      <c r="D18" s="18" t="s">
        <v>42</v>
      </c>
      <c r="E18" s="18"/>
      <c r="F18" s="18"/>
      <c r="G18" s="18">
        <f>'форма 22'!E18</f>
        <v>4</v>
      </c>
      <c r="H18" s="18">
        <v>0</v>
      </c>
    </row>
    <row r="19" spans="1:13" s="7" customFormat="1" ht="31.5" x14ac:dyDescent="0.25">
      <c r="A19" s="8" t="s">
        <v>43</v>
      </c>
      <c r="B19" s="20"/>
      <c r="C19" s="21" t="s">
        <v>40</v>
      </c>
      <c r="D19" s="18" t="s">
        <v>36</v>
      </c>
      <c r="E19" s="18"/>
      <c r="F19" s="18"/>
      <c r="G19" s="18">
        <f>'форма 21'!Q19</f>
        <v>10862.425000000001</v>
      </c>
      <c r="H19" s="18">
        <v>0</v>
      </c>
      <c r="I19" s="30"/>
    </row>
    <row r="20" spans="1:13" s="7" customFormat="1" ht="31.5" x14ac:dyDescent="0.25">
      <c r="A20" s="8" t="s">
        <v>44</v>
      </c>
      <c r="B20" s="20"/>
      <c r="C20" s="21" t="s">
        <v>41</v>
      </c>
      <c r="D20" s="18" t="s">
        <v>36</v>
      </c>
      <c r="E20" s="18"/>
      <c r="F20" s="18"/>
      <c r="G20" s="18">
        <f>'форма 22'!E20</f>
        <v>1473.7560000000001</v>
      </c>
      <c r="H20" s="18">
        <v>0</v>
      </c>
    </row>
    <row r="21" spans="1:13" s="41" customFormat="1" ht="20.25" customHeight="1" x14ac:dyDescent="0.25">
      <c r="A21" s="161">
        <v>2</v>
      </c>
      <c r="B21" s="154">
        <v>100</v>
      </c>
      <c r="C21" s="149" t="s">
        <v>90</v>
      </c>
      <c r="D21" s="151" t="s">
        <v>36</v>
      </c>
      <c r="E21" s="156">
        <f>'форма 22'!E21</f>
        <v>32854.589999999997</v>
      </c>
      <c r="F21" s="156">
        <f>'форма 22'!F21</f>
        <v>24640.94</v>
      </c>
      <c r="G21" s="156">
        <f>'форма 21'!Q20</f>
        <v>10862.425000000001</v>
      </c>
      <c r="H21" s="149">
        <f>G21</f>
        <v>10862.425000000001</v>
      </c>
      <c r="J21" s="42">
        <v>10.64</v>
      </c>
      <c r="M21" s="41" t="s">
        <v>36</v>
      </c>
    </row>
    <row r="22" spans="1:13" s="41" customFormat="1" ht="26.25" customHeight="1" x14ac:dyDescent="0.25">
      <c r="A22" s="162"/>
      <c r="B22" s="155"/>
      <c r="C22" s="150"/>
      <c r="D22" s="152"/>
      <c r="E22" s="157"/>
      <c r="F22" s="157"/>
      <c r="G22" s="157"/>
      <c r="H22" s="150"/>
      <c r="J22" s="42"/>
    </row>
    <row r="23" spans="1:13" s="26" customFormat="1" ht="63" x14ac:dyDescent="0.25">
      <c r="A23" s="35" t="s">
        <v>45</v>
      </c>
      <c r="B23" s="23"/>
      <c r="C23" s="21" t="s">
        <v>114</v>
      </c>
      <c r="D23" s="25"/>
      <c r="E23" s="25"/>
      <c r="F23" s="25"/>
      <c r="G23" s="25"/>
      <c r="H23" s="25"/>
      <c r="J23" s="27"/>
    </row>
    <row r="24" spans="1:13" s="7" customFormat="1" ht="15.75" x14ac:dyDescent="0.25">
      <c r="A24" s="8" t="s">
        <v>46</v>
      </c>
      <c r="B24" s="20"/>
      <c r="C24" s="21" t="s">
        <v>39</v>
      </c>
      <c r="D24" s="18" t="s">
        <v>42</v>
      </c>
      <c r="E24" s="18"/>
      <c r="F24" s="18"/>
      <c r="G24" s="18">
        <f>'форма 22'!E23</f>
        <v>8</v>
      </c>
      <c r="H24" s="18">
        <v>0</v>
      </c>
      <c r="J24" s="19"/>
    </row>
    <row r="25" spans="1:13" s="7" customFormat="1" ht="31.5" x14ac:dyDescent="0.25">
      <c r="A25" s="8" t="s">
        <v>47</v>
      </c>
      <c r="B25" s="20"/>
      <c r="C25" s="21" t="s">
        <v>40</v>
      </c>
      <c r="D25" s="18" t="s">
        <v>36</v>
      </c>
      <c r="E25" s="18"/>
      <c r="F25" s="18"/>
      <c r="G25" s="18">
        <f>'форма 21'!Q20</f>
        <v>10862.425000000001</v>
      </c>
      <c r="H25" s="18">
        <v>0</v>
      </c>
      <c r="J25" s="19"/>
    </row>
    <row r="26" spans="1:13" s="7" customFormat="1" ht="31.5" x14ac:dyDescent="0.25">
      <c r="A26" s="8" t="s">
        <v>48</v>
      </c>
      <c r="B26" s="20"/>
      <c r="C26" s="21" t="s">
        <v>41</v>
      </c>
      <c r="D26" s="18" t="s">
        <v>36</v>
      </c>
      <c r="E26" s="18"/>
      <c r="F26" s="18"/>
      <c r="G26" s="18">
        <f>'форма 22'!E25</f>
        <v>2105.36</v>
      </c>
      <c r="H26" s="18">
        <v>0</v>
      </c>
      <c r="J26" s="19"/>
    </row>
    <row r="27" spans="1:13" ht="32.25" hidden="1" customHeight="1" x14ac:dyDescent="0.25">
      <c r="A27" s="141"/>
      <c r="B27" s="142" t="s">
        <v>16</v>
      </c>
      <c r="C27" s="142"/>
      <c r="D27" s="142"/>
      <c r="E27" s="142"/>
      <c r="F27" s="142"/>
      <c r="G27" s="142"/>
      <c r="H27" s="142"/>
    </row>
    <row r="28" spans="1:13" ht="30.75" hidden="1" customHeight="1" x14ac:dyDescent="0.25">
      <c r="A28" s="141"/>
      <c r="B28" s="142" t="s">
        <v>17</v>
      </c>
      <c r="C28" s="142"/>
      <c r="D28" s="142"/>
      <c r="E28" s="142"/>
      <c r="F28" s="142"/>
      <c r="G28" s="142"/>
      <c r="H28" s="142"/>
    </row>
    <row r="29" spans="1:13" ht="35.25" hidden="1" customHeight="1" x14ac:dyDescent="0.25">
      <c r="A29" s="141"/>
      <c r="B29" s="142" t="s">
        <v>18</v>
      </c>
      <c r="C29" s="142"/>
      <c r="D29" s="142"/>
      <c r="E29" s="142"/>
      <c r="F29" s="142"/>
      <c r="G29" s="142"/>
      <c r="H29" s="142"/>
    </row>
    <row r="30" spans="1:13" x14ac:dyDescent="0.25">
      <c r="A30" s="36"/>
      <c r="B30" s="9"/>
      <c r="C30" s="10"/>
      <c r="D30" s="10"/>
      <c r="E30" s="10"/>
      <c r="F30" s="10"/>
      <c r="G30" s="9"/>
      <c r="H30" s="9"/>
    </row>
    <row r="31" spans="1:13" ht="65.25" customHeight="1" x14ac:dyDescent="0.25">
      <c r="A31" s="17"/>
      <c r="B31" s="153" t="s">
        <v>19</v>
      </c>
      <c r="C31" s="153"/>
      <c r="D31" s="153"/>
      <c r="E31" s="153"/>
      <c r="F31" s="153"/>
      <c r="G31" s="153"/>
      <c r="H31" s="153"/>
    </row>
    <row r="34" spans="1:14" s="13" customFormat="1" ht="18.75" x14ac:dyDescent="0.3">
      <c r="A34" s="16"/>
      <c r="B34" s="11" t="s">
        <v>79</v>
      </c>
      <c r="C34" s="12"/>
      <c r="F34" s="12" t="s">
        <v>80</v>
      </c>
      <c r="G34"/>
      <c r="H34"/>
      <c r="I34"/>
      <c r="J34"/>
      <c r="K34"/>
      <c r="L34"/>
      <c r="M34"/>
      <c r="N34"/>
    </row>
  </sheetData>
  <mergeCells count="31">
    <mergeCell ref="A8:H8"/>
    <mergeCell ref="A27:A29"/>
    <mergeCell ref="B27:H27"/>
    <mergeCell ref="B28:H28"/>
    <mergeCell ref="B29:H29"/>
    <mergeCell ref="H15:H16"/>
    <mergeCell ref="F21:F22"/>
    <mergeCell ref="A21:A22"/>
    <mergeCell ref="F15:F16"/>
    <mergeCell ref="A9:H9"/>
    <mergeCell ref="A12:A13"/>
    <mergeCell ref="B12:B13"/>
    <mergeCell ref="C12:C13"/>
    <mergeCell ref="D12:D13"/>
    <mergeCell ref="E12:E13"/>
    <mergeCell ref="F12:F13"/>
    <mergeCell ref="B31:H31"/>
    <mergeCell ref="B21:B22"/>
    <mergeCell ref="C21:C22"/>
    <mergeCell ref="D21:D22"/>
    <mergeCell ref="E21:E22"/>
    <mergeCell ref="H21:H22"/>
    <mergeCell ref="G21:G22"/>
    <mergeCell ref="A10:H10"/>
    <mergeCell ref="H12:H13"/>
    <mergeCell ref="A15:A16"/>
    <mergeCell ref="B15:B16"/>
    <mergeCell ref="C15:C16"/>
    <mergeCell ref="D15:D16"/>
    <mergeCell ref="E15:E16"/>
    <mergeCell ref="G15:G16"/>
  </mergeCells>
  <hyperlinks>
    <hyperlink ref="H2" r:id="rId1" display="jl:39695703.100 "/>
  </hyperlinks>
  <pageMargins left="0.84" right="0.70866141732283472" top="0.51" bottom="0.74803149606299213" header="0.31496062992125984" footer="0.31496062992125984"/>
  <pageSetup paperSize="9" scale="65" fitToHeight="0" orientation="landscape" verticalDpi="0" r:id="rId2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Приложение 2</vt:lpstr>
      <vt:lpstr>форма 21</vt:lpstr>
      <vt:lpstr>форма 22</vt:lpstr>
      <vt:lpstr>форма 23</vt:lpstr>
      <vt:lpstr>'Приложение 2'!Заголовки_для_печати</vt:lpstr>
      <vt:lpstr>'Приложение 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 Байкенова</dc:creator>
  <cp:lastModifiedBy>Акмарал</cp:lastModifiedBy>
  <cp:lastPrinted>2020-04-21T03:16:06Z</cp:lastPrinted>
  <dcterms:created xsi:type="dcterms:W3CDTF">2019-04-15T05:55:37Z</dcterms:created>
  <dcterms:modified xsi:type="dcterms:W3CDTF">2020-04-21T07:30:25Z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